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475" activeTab="1"/>
  </bookViews>
  <sheets>
    <sheet name="GDP &amp; growth rate const04-05" sheetId="1" r:id="rId1"/>
    <sheet name="GDP % share const04-05 " sheetId="2" r:id="rId2"/>
  </sheets>
  <definedNames>
    <definedName name="\a">#REF!</definedName>
    <definedName name="_Parse_Out" hidden="1">#REF!</definedName>
    <definedName name="_xlnm.Print_Area" localSheetId="1">'GDP % share const04-05 '!$A$1:$BP$36</definedName>
    <definedName name="_xlnm.Print_Area" localSheetId="0">'GDP &amp; growth rate const04-05'!$A$1:$EA$58</definedName>
    <definedName name="_xlnm.Print_Titles" localSheetId="1">'GDP % share const04-05 '!$A:$B</definedName>
    <definedName name="_xlnm.Print_Titles" localSheetId="0">'GDP &amp; growth rate const04-05'!$A:$B</definedName>
  </definedNames>
  <calcPr fullCalcOnLoad="1"/>
</workbook>
</file>

<file path=xl/sharedStrings.xml><?xml version="1.0" encoding="utf-8"?>
<sst xmlns="http://schemas.openxmlformats.org/spreadsheetml/2006/main" count="401" uniqueCount="187">
  <si>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</si>
  <si>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</si>
  <si>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</si>
  <si>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</si>
  <si>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</si>
  <si>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</si>
  <si>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</si>
  <si>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</si>
  <si>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</si>
  <si>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</si>
  <si>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</si>
  <si>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</si>
  <si>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</si>
  <si>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</si>
  <si>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</si>
  <si>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</si>
  <si>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</si>
  <si>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</si>
  <si>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</si>
  <si>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</si>
  <si>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1990-91</t>
  </si>
  <si>
    <t>1991-92</t>
  </si>
  <si>
    <t>1992-93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</si>
  <si>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</si>
  <si>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</si>
  <si>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</si>
  <si>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</si>
  <si>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</si>
  <si>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</si>
  <si>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</si>
  <si>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</si>
  <si>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</si>
  <si>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</si>
  <si>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</si>
  <si>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</si>
  <si>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</si>
  <si>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1984-85</t>
  </si>
  <si>
    <t>1985-86</t>
  </si>
  <si>
    <t>1986-87</t>
  </si>
  <si>
    <t>1987-88</t>
  </si>
  <si>
    <t>1989-90</t>
  </si>
  <si>
    <t>1983-84</t>
  </si>
  <si>
    <t>1988-89</t>
  </si>
  <si>
    <t xml:space="preserve">  agriculture,forestry &amp; fishing</t>
  </si>
  <si>
    <t xml:space="preserve">  agriculture</t>
  </si>
  <si>
    <t xml:space="preserve">  forestry &amp; logging</t>
  </si>
  <si>
    <t xml:space="preserve">  fishing</t>
  </si>
  <si>
    <t xml:space="preserve">  mining &amp; quarrying</t>
  </si>
  <si>
    <t xml:space="preserve">  manufacturing</t>
  </si>
  <si>
    <t xml:space="preserve">  registered</t>
  </si>
  <si>
    <t xml:space="preserve">  unregistered</t>
  </si>
  <si>
    <t xml:space="preserve">  elect. gas &amp; water supply</t>
  </si>
  <si>
    <t xml:space="preserve">  construction</t>
  </si>
  <si>
    <t xml:space="preserve">  trade</t>
  </si>
  <si>
    <t xml:space="preserve">  hotels &amp; restaurants</t>
  </si>
  <si>
    <t xml:space="preserve">  railways</t>
  </si>
  <si>
    <t xml:space="preserve">  transport by other means</t>
  </si>
  <si>
    <t xml:space="preserve">  storage</t>
  </si>
  <si>
    <t xml:space="preserve">  communication</t>
  </si>
  <si>
    <t xml:space="preserve">  banking &amp; insurance</t>
  </si>
  <si>
    <t xml:space="preserve">  public administration &amp; defence</t>
  </si>
  <si>
    <t xml:space="preserve">  other services</t>
  </si>
  <si>
    <t>industry</t>
  </si>
  <si>
    <t>1993-94</t>
  </si>
  <si>
    <t xml:space="preserve">  transport,storage &amp; comm.</t>
  </si>
  <si>
    <t>1994-95</t>
  </si>
  <si>
    <t>1995-96</t>
  </si>
  <si>
    <t>1996-97</t>
  </si>
  <si>
    <t>1997-98</t>
  </si>
  <si>
    <t>1998-99</t>
  </si>
  <si>
    <t>net factor income from abroad</t>
  </si>
  <si>
    <t>population (million)</t>
  </si>
  <si>
    <t>net indirect taxes</t>
  </si>
  <si>
    <t>GDP at market prices</t>
  </si>
  <si>
    <t>NDP at market prices</t>
  </si>
  <si>
    <t>1999-00</t>
  </si>
  <si>
    <t>2000-01</t>
  </si>
  <si>
    <t>2001-02</t>
  </si>
  <si>
    <t>GDP at factor cost</t>
  </si>
  <si>
    <t>2002-03</t>
  </si>
  <si>
    <t>2003-04</t>
  </si>
  <si>
    <t>2004-05</t>
  </si>
  <si>
    <t>2005-06</t>
  </si>
  <si>
    <t>2006-07</t>
  </si>
  <si>
    <t>Gross capital formation</t>
  </si>
  <si>
    <t>Exports</t>
  </si>
  <si>
    <t>2007-08</t>
  </si>
  <si>
    <t>Consumption of fixed capital</t>
  </si>
  <si>
    <t>Net Domestic Product</t>
  </si>
  <si>
    <t>AT FACTOR COST</t>
  </si>
  <si>
    <t>AT MARKET PRICES</t>
  </si>
  <si>
    <t>Private final consumption expenditure</t>
  </si>
  <si>
    <t>Government final consumption expenditure</t>
  </si>
  <si>
    <t>Less Imports</t>
  </si>
  <si>
    <t>2008-09</t>
  </si>
  <si>
    <t>2009-10</t>
  </si>
  <si>
    <t>2010-11</t>
  </si>
  <si>
    <t>2011-12</t>
  </si>
  <si>
    <t>Gross National Income</t>
  </si>
  <si>
    <t>Net National Income</t>
  </si>
  <si>
    <t>growth rates in GDP at constant(2004-05) prices</t>
  </si>
  <si>
    <t>2012-13</t>
  </si>
  <si>
    <t>GROSS DOMESTIC PRODUCT AT CONSTANT(2004-05) PRICES percentage distribution</t>
  </si>
  <si>
    <r>
      <t>per capita income(</t>
    </r>
    <r>
      <rPr>
        <b/>
        <sz val="16"/>
        <color indexed="8"/>
        <rFont val="Rupee Foradian"/>
        <family val="2"/>
      </rPr>
      <t>`</t>
    </r>
    <r>
      <rPr>
        <b/>
        <sz val="16"/>
        <color indexed="8"/>
        <rFont val="Times New Roman"/>
        <family val="1"/>
      </rPr>
      <t>)</t>
    </r>
  </si>
  <si>
    <t>Gross fixed capital formation</t>
  </si>
  <si>
    <t>Changes in stocks</t>
  </si>
  <si>
    <t>Valuables</t>
  </si>
  <si>
    <t>errors and omissions</t>
  </si>
  <si>
    <t xml:space="preserve">  financing,insurance,real estate &amp; business         services</t>
  </si>
  <si>
    <t xml:space="preserve">  real estate,ownership of of dwelling &amp; business        services</t>
  </si>
  <si>
    <t xml:space="preserve">  community, social &amp; personal services</t>
  </si>
  <si>
    <t>उद्योग</t>
  </si>
  <si>
    <t>कारक लागत पर</t>
  </si>
  <si>
    <t>कुल अंतिम उपभोग व्यय</t>
  </si>
  <si>
    <t>निर्यात</t>
  </si>
  <si>
    <t>घटाएं अयात</t>
  </si>
  <si>
    <t xml:space="preserve">  electricity, gas &amp; water supply</t>
  </si>
  <si>
    <t xml:space="preserve">  transport, storage &amp; communication</t>
  </si>
  <si>
    <t>Total final consumption Expenditure</t>
  </si>
  <si>
    <t xml:space="preserve">     PFCE in the domestic market</t>
  </si>
  <si>
    <t>2004-05 के भावों पर सकल घरेलू उत्पाद- प्रतिशत वितरण</t>
  </si>
  <si>
    <t>2004-05 के भावों पर सकल देशीय उत्पाद- वृध्दि दर</t>
  </si>
  <si>
    <t xml:space="preserve">  trade, hotels &amp; restaurant*</t>
  </si>
  <si>
    <t>PE-Provisional Estimate</t>
  </si>
  <si>
    <t xml:space="preserve">  अअ-अनंतिम अनुमान</t>
  </si>
  <si>
    <t>2013-14  (अअ)(PE)</t>
  </si>
  <si>
    <t>अअ-अनंतिम अनुमान</t>
  </si>
  <si>
    <t>* अनंतिम अनुमानों के लिए परिवहन, भंडारण और संचार शामिल</t>
  </si>
  <si>
    <t>* includes transport, storage and communications for Provisional Estimates</t>
  </si>
  <si>
    <t>* includes transport, storage and communications for Provisional  Estimates</t>
  </si>
  <si>
    <t xml:space="preserve"> आर्थिक कार्यकलाप अनुसार सकल देशीय उत्पाद- 2004-05 के भावों पर</t>
  </si>
  <si>
    <t xml:space="preserve"> GROSS DOMESTIC PRODUCT BY ECONOMIC ACTIVITY - at constant (2004-05) prices</t>
  </si>
  <si>
    <t>आर्थिक कार्यकलाप अनुसार सकल देशीय उत्पाद- 2004-05 के भावों पर</t>
  </si>
  <si>
    <t>GROSS DOMESTIC PRODUCT BY ECONOMIC ACTIVITY - at constant (2004-05) prices</t>
  </si>
  <si>
    <t>GROSS DOMESTIC PRODUCT BY ECONOMIC ACTIVITY - at constant(2004-05)prices</t>
  </si>
  <si>
    <t xml:space="preserve"> GROSS DOMESTIC PRODUCT BY ECONOMIC ACTIVITY - at constant(2004-05)prices</t>
  </si>
  <si>
    <t>आर्थिक कार्यकलाप अनुसार सकल घरेलू उत्पाद- 2004-05 के भावों पर</t>
  </si>
  <si>
    <t xml:space="preserve"> GROSS DOMESTIC PRODUCT BY ECONOMIC ACTIVITY - at constant(2004-05) prices</t>
  </si>
  <si>
    <t>GROSS DOMESTIC PRODUCT BY ECONOMIC ACTIVITY - at constant(2004-05) prices</t>
  </si>
  <si>
    <t xml:space="preserve">कृषि, वानिकी और मत्‍स्‍यन </t>
  </si>
  <si>
    <t>कृषि</t>
  </si>
  <si>
    <t xml:space="preserve">वानिकी और लट्ठा बनाना </t>
  </si>
  <si>
    <t xml:space="preserve">मत्‍स्‍यन </t>
  </si>
  <si>
    <t>खनन और उत्खनन</t>
  </si>
  <si>
    <t>विनिर्माण</t>
  </si>
  <si>
    <t>निर्माण</t>
  </si>
  <si>
    <t>व्यापार</t>
  </si>
  <si>
    <t xml:space="preserve"> होटल और जलपान गृह</t>
  </si>
  <si>
    <t>परिवहन, भंडारण, संचार एवं प्रसारण से संबंधित सेवाएं</t>
  </si>
  <si>
    <t>रेलवे</t>
  </si>
  <si>
    <t>भंडारण</t>
  </si>
  <si>
    <t>अन्य माध्यमों से परिवहन</t>
  </si>
  <si>
    <t xml:space="preserve">संचार </t>
  </si>
  <si>
    <t>वित्तपोषण, बीमा, रियल एस्टेट और व्यावसायिक सेवाएँ</t>
  </si>
  <si>
    <t>बैंकिंग एवं बीमा</t>
  </si>
  <si>
    <t xml:space="preserve">स्‍थावर सम्‍पदा, आवास का स्वामित्व और व्‍यावसायिक सेवाएं  </t>
  </si>
  <si>
    <t>सामुदायिक, सामाजिक और व्यक्तिगत सेवाएँ</t>
  </si>
  <si>
    <t>लोक प्रशासन और रक्षा</t>
  </si>
  <si>
    <t>अन्य सेवाएं</t>
  </si>
  <si>
    <t xml:space="preserve">स्‍थायी पूंजी अवक्षय (स्था. पू. अ.) </t>
  </si>
  <si>
    <t>निवल देशीय उत्‍पाद (नि.दे.उ.)</t>
  </si>
  <si>
    <t>विदेश से शुद्ध कारक आय</t>
  </si>
  <si>
    <r>
      <t>निवल राष्ट्रीय आय (नि.रा.आ.)</t>
    </r>
    <r>
      <rPr>
        <sz val="11"/>
        <color indexed="10"/>
        <rFont val="Arial Narrow"/>
        <family val="2"/>
      </rPr>
      <t xml:space="preserve"> </t>
    </r>
  </si>
  <si>
    <t xml:space="preserve">जनसंख्या (10 लाख में)   </t>
  </si>
  <si>
    <r>
      <t>सकल राष्‍ट्रीय आय (स.रा.आ.)</t>
    </r>
    <r>
      <rPr>
        <b/>
        <sz val="11"/>
        <color indexed="10"/>
        <rFont val="Arial Narrow"/>
        <family val="2"/>
      </rPr>
      <t xml:space="preserve"> </t>
    </r>
  </si>
  <si>
    <t>शुद्ध अप्रत्यक्ष कर</t>
  </si>
  <si>
    <r>
      <t xml:space="preserve">प्रति व्यक्ति आय ( </t>
    </r>
    <r>
      <rPr>
        <b/>
        <sz val="14"/>
        <color indexed="8"/>
        <rFont val="Rupee Foradian"/>
        <family val="2"/>
      </rPr>
      <t>)</t>
    </r>
  </si>
  <si>
    <t>बाजार मूल्यों पर सकल घरेलू उत्पाद</t>
  </si>
  <si>
    <t>बाजार मूल्यों पर एन.डी.पी</t>
  </si>
  <si>
    <t>बाजार मूल्यों पर</t>
  </si>
  <si>
    <t>निजी अंतिम उपभोग व्यय</t>
  </si>
  <si>
    <t>घरेलू बाजार में पीएफसीई</t>
  </si>
  <si>
    <t>सरकार का अंतिम उपभोग व्यय</t>
  </si>
  <si>
    <t>सकल पूंजी निर्माण</t>
  </si>
  <si>
    <t xml:space="preserve">सकल स्थायी पूंजी निर्माण </t>
  </si>
  <si>
    <t xml:space="preserve">स्‍टाक में अंतर </t>
  </si>
  <si>
    <t xml:space="preserve">बहुमूल्‍य वस्‍तुएं </t>
  </si>
  <si>
    <t>भूल चुक लेनी देनी</t>
  </si>
  <si>
    <t>अपंजीकृत</t>
  </si>
  <si>
    <t>पंजीकृत</t>
  </si>
  <si>
    <t xml:space="preserve">बिजली, गैस और  जलापूर्ति </t>
  </si>
  <si>
    <t>व्यापार,  होटल और जलपान गृह</t>
  </si>
  <si>
    <t xml:space="preserve">बिजली, गैस और जलापूर्ति </t>
  </si>
  <si>
    <t xml:space="preserve">  real estate,ownership of of dwelling &amp; business services</t>
  </si>
  <si>
    <t xml:space="preserve">  financing, insurance, real estate &amp; business services</t>
  </si>
  <si>
    <r>
      <t>कारक लागत पर सकल देशीय उत्पाद- 2004-05 के भावों पर (</t>
    </r>
    <r>
      <rPr>
        <b/>
        <sz val="20"/>
        <color indexed="8"/>
        <rFont val="Rupee Foradian"/>
        <family val="2"/>
      </rPr>
      <t xml:space="preserve">` </t>
    </r>
    <r>
      <rPr>
        <b/>
        <sz val="20"/>
        <color indexed="8"/>
        <rFont val="Times New Roman"/>
        <family val="1"/>
      </rPr>
      <t>करोड़)</t>
    </r>
  </si>
  <si>
    <r>
      <t>GDP at factor cost at constant (2004-05) prices (</t>
    </r>
    <r>
      <rPr>
        <b/>
        <sz val="20"/>
        <color indexed="8"/>
        <rFont val="Rupee Foradian"/>
        <family val="2"/>
      </rPr>
      <t xml:space="preserve">` </t>
    </r>
    <r>
      <rPr>
        <b/>
        <sz val="20"/>
        <color indexed="8"/>
        <rFont val="Times New Roman"/>
        <family val="1"/>
      </rPr>
      <t>crore)</t>
    </r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</si>
</sst>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22"/>
      <color indexed="12"/>
      <name val="Times New Roman"/>
      <family val="1"/>
    </font>
    <font>
      <b/>
      <sz val="22"/>
      <name val="Times New Roman"/>
      <family val="1"/>
    </font>
    <font>
      <b/>
      <sz val="22"/>
      <color indexed="10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8"/>
      <name val="Courier"/>
      <family val="0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20"/>
      <name val="Times New Roman"/>
      <family val="1"/>
    </font>
    <font>
      <b/>
      <sz val="16"/>
      <color indexed="8"/>
      <name val="Rupee Foradian"/>
      <family val="2"/>
    </font>
    <font>
      <b/>
      <sz val="22"/>
      <name val="Arial"/>
      <family val="2"/>
    </font>
    <font>
      <b/>
      <sz val="16"/>
      <name val="Arial Narrow"/>
      <family val="2"/>
    </font>
    <font>
      <sz val="14"/>
      <color indexed="8"/>
      <name val="Times New Roman"/>
      <family val="1"/>
    </font>
    <font>
      <b/>
      <sz val="16"/>
      <color indexed="8"/>
      <name val="DV_Divyae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Narrow"/>
      <family val="2"/>
    </font>
    <font>
      <sz val="12"/>
      <name val="Times New Roman"/>
      <family val="1"/>
    </font>
    <font>
      <sz val="10"/>
      <color indexed="63"/>
      <name val="Arial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b/>
      <sz val="14"/>
      <color indexed="8"/>
      <name val="Rupee Foradian"/>
      <family val="2"/>
    </font>
    <font>
      <b/>
      <sz val="20"/>
      <name val="Arial"/>
      <family val="2"/>
    </font>
    <font>
      <b/>
      <sz val="20"/>
      <color indexed="8"/>
      <name val="Times New Roman"/>
      <family val="1"/>
    </font>
    <font>
      <b/>
      <sz val="20"/>
      <color indexed="8"/>
      <name val="Rupee Foradi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1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70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1" fontId="24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vertical="center" shrinkToFit="1"/>
    </xf>
    <xf numFmtId="1" fontId="24" fillId="0" borderId="0" xfId="0" applyNumberFormat="1" applyFont="1" applyFill="1" applyBorder="1" applyAlignment="1">
      <alignment vertical="center" shrinkToFit="1"/>
    </xf>
    <xf numFmtId="0" fontId="19" fillId="0" borderId="0" xfId="0" applyFont="1" applyFill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1" fontId="24" fillId="0" borderId="0" xfId="0" applyNumberFormat="1" applyFont="1" applyFill="1" applyAlignment="1">
      <alignment vertical="center" shrinkToFit="1"/>
    </xf>
    <xf numFmtId="0" fontId="24" fillId="0" borderId="0" xfId="0" applyFont="1" applyFill="1" applyAlignment="1">
      <alignment vertical="center" shrinkToFit="1"/>
    </xf>
    <xf numFmtId="0" fontId="19" fillId="0" borderId="10" xfId="0" applyFont="1" applyFill="1" applyBorder="1" applyAlignment="1">
      <alignment vertical="center" shrinkToFit="1"/>
    </xf>
    <xf numFmtId="0" fontId="19" fillId="0" borderId="10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 shrinkToFit="1"/>
    </xf>
    <xf numFmtId="1" fontId="24" fillId="0" borderId="10" xfId="0" applyNumberFormat="1" applyFont="1" applyFill="1" applyBorder="1" applyAlignment="1">
      <alignment vertical="center" shrinkToFit="1"/>
    </xf>
    <xf numFmtId="0" fontId="24" fillId="0" borderId="10" xfId="0" applyFont="1" applyFill="1" applyBorder="1" applyAlignment="1">
      <alignment vertical="center" shrinkToFit="1"/>
    </xf>
    <xf numFmtId="0" fontId="24" fillId="0" borderId="10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25" fillId="0" borderId="11" xfId="0" applyNumberFormat="1" applyFont="1" applyFill="1" applyBorder="1" applyAlignment="1" applyProtection="1">
      <alignment vertical="center"/>
      <protection hidden="1"/>
    </xf>
    <xf numFmtId="0" fontId="22" fillId="0" borderId="13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 horizontal="center" vertical="center" shrinkToFit="1"/>
    </xf>
    <xf numFmtId="0" fontId="0" fillId="0" borderId="13" xfId="0" applyBorder="1" applyAlignment="1">
      <alignment/>
    </xf>
    <xf numFmtId="170" fontId="28" fillId="0" borderId="0" xfId="0" applyNumberFormat="1" applyFont="1" applyFill="1" applyBorder="1" applyAlignment="1">
      <alignment vertical="center"/>
    </xf>
    <xf numFmtId="170" fontId="28" fillId="0" borderId="14" xfId="0" applyNumberFormat="1" applyFont="1" applyFill="1" applyBorder="1" applyAlignment="1">
      <alignment vertical="center"/>
    </xf>
    <xf numFmtId="170" fontId="28" fillId="0" borderId="15" xfId="0" applyNumberFormat="1" applyFont="1" applyFill="1" applyBorder="1" applyAlignment="1">
      <alignment vertical="center"/>
    </xf>
    <xf numFmtId="170" fontId="28" fillId="0" borderId="13" xfId="0" applyNumberFormat="1" applyFont="1" applyFill="1" applyBorder="1" applyAlignment="1">
      <alignment vertical="center"/>
    </xf>
    <xf numFmtId="170" fontId="28" fillId="0" borderId="16" xfId="0" applyNumberFormat="1" applyFont="1" applyFill="1" applyBorder="1" applyAlignment="1">
      <alignment vertical="center"/>
    </xf>
    <xf numFmtId="170" fontId="28" fillId="0" borderId="17" xfId="0" applyNumberFormat="1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8" xfId="0" applyFont="1" applyFill="1" applyBorder="1" applyAlignment="1">
      <alignment horizontal="center" vertical="center"/>
    </xf>
    <xf numFmtId="0" fontId="30" fillId="0" borderId="17" xfId="0" applyFont="1" applyFill="1" applyBorder="1" applyAlignment="1" applyProtection="1">
      <alignment horizontal="right" vertical="center"/>
      <protection/>
    </xf>
    <xf numFmtId="0" fontId="30" fillId="0" borderId="13" xfId="0" applyFont="1" applyFill="1" applyBorder="1" applyAlignment="1" applyProtection="1">
      <alignment horizontal="right" vertical="center"/>
      <protection/>
    </xf>
    <xf numFmtId="0" fontId="30" fillId="0" borderId="16" xfId="0" applyFont="1" applyFill="1" applyBorder="1" applyAlignment="1" applyProtection="1">
      <alignment horizontal="right" vertical="center"/>
      <protection/>
    </xf>
    <xf numFmtId="0" fontId="29" fillId="0" borderId="19" xfId="0" applyFont="1" applyFill="1" applyBorder="1" applyAlignment="1">
      <alignment horizontal="center" vertical="center" shrinkToFit="1"/>
    </xf>
    <xf numFmtId="0" fontId="29" fillId="0" borderId="19" xfId="0" applyFont="1" applyFill="1" applyBorder="1" applyAlignment="1">
      <alignment vertical="center" shrinkToFit="1"/>
    </xf>
    <xf numFmtId="0" fontId="31" fillId="0" borderId="19" xfId="0" applyFont="1" applyFill="1" applyBorder="1" applyAlignment="1">
      <alignment vertical="center" shrinkToFit="1"/>
    </xf>
    <xf numFmtId="0" fontId="29" fillId="0" borderId="20" xfId="0" applyFont="1" applyFill="1" applyBorder="1" applyAlignment="1">
      <alignment horizontal="center" vertical="center" shrinkToFit="1"/>
    </xf>
    <xf numFmtId="0" fontId="29" fillId="0" borderId="20" xfId="0" applyFont="1" applyFill="1" applyBorder="1" applyAlignment="1">
      <alignment vertical="center" shrinkToFit="1"/>
    </xf>
    <xf numFmtId="0" fontId="31" fillId="24" borderId="19" xfId="0" applyFont="1" applyFill="1" applyBorder="1" applyAlignment="1">
      <alignment vertical="center" shrinkToFit="1"/>
    </xf>
    <xf numFmtId="0" fontId="31" fillId="25" borderId="19" xfId="0" applyFont="1" applyFill="1" applyBorder="1" applyAlignment="1">
      <alignment horizontal="left" vertical="center" shrinkToFit="1"/>
    </xf>
    <xf numFmtId="0" fontId="29" fillId="0" borderId="19" xfId="0" applyFont="1" applyFill="1" applyBorder="1" applyAlignment="1">
      <alignment horizontal="left" vertical="center" shrinkToFit="1"/>
    </xf>
    <xf numFmtId="0" fontId="31" fillId="0" borderId="19" xfId="0" applyFont="1" applyFill="1" applyBorder="1" applyAlignment="1">
      <alignment horizontal="left" vertical="center" shrinkToFit="1"/>
    </xf>
    <xf numFmtId="0" fontId="31" fillId="0" borderId="21" xfId="0" applyFont="1" applyFill="1" applyBorder="1" applyAlignment="1">
      <alignment vertical="center" shrinkToFit="1"/>
    </xf>
    <xf numFmtId="0" fontId="31" fillId="0" borderId="22" xfId="0" applyFont="1" applyFill="1" applyBorder="1" applyAlignment="1">
      <alignment vertical="center" shrinkToFit="1"/>
    </xf>
    <xf numFmtId="0" fontId="31" fillId="0" borderId="21" xfId="0" applyFont="1" applyFill="1" applyBorder="1" applyAlignment="1">
      <alignment horizontal="left" vertical="center" shrinkToFit="1"/>
    </xf>
    <xf numFmtId="3" fontId="29" fillId="0" borderId="14" xfId="0" applyNumberFormat="1" applyFont="1" applyBorder="1" applyAlignment="1">
      <alignment horizontal="left" vertical="center" shrinkToFit="1"/>
    </xf>
    <xf numFmtId="3" fontId="31" fillId="0" borderId="14" xfId="0" applyNumberFormat="1" applyFont="1" applyBorder="1" applyAlignment="1">
      <alignment horizontal="left" vertical="center" shrinkToFit="1"/>
    </xf>
    <xf numFmtId="0" fontId="29" fillId="0" borderId="22" xfId="0" applyFont="1" applyFill="1" applyBorder="1" applyAlignment="1">
      <alignment horizontal="left" vertical="center" shrinkToFit="1"/>
    </xf>
    <xf numFmtId="3" fontId="29" fillId="0" borderId="23" xfId="0" applyNumberFormat="1" applyFont="1" applyBorder="1" applyAlignment="1">
      <alignment horizontal="left" vertical="center" shrinkToFi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11" xfId="0" applyFont="1" applyFill="1" applyBorder="1" applyAlignment="1" applyProtection="1">
      <alignment horizontal="right" vertical="center"/>
      <protection/>
    </xf>
    <xf numFmtId="0" fontId="30" fillId="0" borderId="23" xfId="0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0" fontId="30" fillId="0" borderId="0" xfId="0" applyFont="1" applyFill="1" applyAlignment="1">
      <alignment vertical="center"/>
    </xf>
    <xf numFmtId="170" fontId="30" fillId="0" borderId="18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0" fontId="30" fillId="0" borderId="24" xfId="0" applyNumberFormat="1" applyFont="1" applyFill="1" applyBorder="1" applyAlignment="1">
      <alignment vertical="center"/>
    </xf>
    <xf numFmtId="0" fontId="29" fillId="0" borderId="21" xfId="0" applyFont="1" applyFill="1" applyBorder="1" applyAlignment="1">
      <alignment horizontal="center" vertical="center" shrinkToFit="1"/>
    </xf>
    <xf numFmtId="0" fontId="29" fillId="0" borderId="14" xfId="0" applyFont="1" applyFill="1" applyBorder="1" applyAlignment="1">
      <alignment vertical="center" shrinkToFit="1"/>
    </xf>
    <xf numFmtId="0" fontId="31" fillId="0" borderId="14" xfId="0" applyFont="1" applyFill="1" applyBorder="1" applyAlignment="1">
      <alignment vertical="center" shrinkToFit="1"/>
    </xf>
    <xf numFmtId="0" fontId="28" fillId="0" borderId="0" xfId="0" applyFont="1" applyFill="1" applyBorder="1" applyAlignment="1">
      <alignment vertical="center"/>
    </xf>
    <xf numFmtId="170" fontId="25" fillId="0" borderId="0" xfId="0" applyNumberFormat="1" applyFont="1" applyFill="1" applyBorder="1" applyAlignment="1" applyProtection="1">
      <alignment vertical="center"/>
      <protection hidden="1"/>
    </xf>
    <xf numFmtId="0" fontId="29" fillId="0" borderId="19" xfId="0" applyFont="1" applyFill="1" applyBorder="1" applyAlignment="1">
      <alignment vertical="center" wrapText="1" shrinkToFit="1"/>
    </xf>
    <xf numFmtId="0" fontId="31" fillId="0" borderId="19" xfId="0" applyFont="1" applyFill="1" applyBorder="1" applyAlignment="1">
      <alignment vertical="center" wrapText="1" shrinkToFit="1"/>
    </xf>
    <xf numFmtId="0" fontId="29" fillId="0" borderId="17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170" fontId="36" fillId="0" borderId="14" xfId="0" applyNumberFormat="1" applyFont="1" applyFill="1" applyBorder="1" applyAlignment="1">
      <alignment vertical="center"/>
    </xf>
    <xf numFmtId="0" fontId="29" fillId="0" borderId="20" xfId="0" applyFont="1" applyFill="1" applyBorder="1" applyAlignment="1">
      <alignment horizontal="left" vertical="center" shrinkToFit="1"/>
    </xf>
    <xf numFmtId="0" fontId="31" fillId="24" borderId="19" xfId="0" applyFont="1" applyFill="1" applyBorder="1" applyAlignment="1">
      <alignment horizontal="left" vertical="center" shrinkToFit="1"/>
    </xf>
    <xf numFmtId="0" fontId="31" fillId="0" borderId="22" xfId="0" applyFont="1" applyFill="1" applyBorder="1" applyAlignment="1">
      <alignment horizontal="left" vertical="center" shrinkToFit="1"/>
    </xf>
    <xf numFmtId="0" fontId="21" fillId="0" borderId="17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170" fontId="38" fillId="0" borderId="14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0" fontId="29" fillId="0" borderId="17" xfId="0" applyFont="1" applyFill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3" fontId="20" fillId="0" borderId="14" xfId="0" applyNumberFormat="1" applyFont="1" applyBorder="1" applyAlignment="1">
      <alignment horizontal="left" vertical="center" shrinkToFit="1"/>
    </xf>
    <xf numFmtId="3" fontId="19" fillId="0" borderId="14" xfId="0" applyNumberFormat="1" applyFont="1" applyBorder="1" applyAlignment="1">
      <alignment horizontal="left" vertical="center" shrinkToFit="1"/>
    </xf>
    <xf numFmtId="0" fontId="19" fillId="25" borderId="19" xfId="0" applyFont="1" applyFill="1" applyBorder="1" applyAlignment="1">
      <alignment vertical="center" shrinkToFit="1"/>
    </xf>
    <xf numFmtId="0" fontId="30" fillId="0" borderId="13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" fontId="30" fillId="0" borderId="16" xfId="0" applyNumberFormat="1" applyFont="1" applyFill="1" applyBorder="1" applyAlignment="1" applyProtection="1">
      <alignment horizontal="right" vertical="center" wrapText="1"/>
      <protection/>
    </xf>
    <xf numFmtId="0" fontId="41" fillId="0" borderId="0" xfId="0" applyFont="1" applyFill="1" applyBorder="1" applyAlignment="1">
      <alignment vertical="center"/>
    </xf>
    <xf numFmtId="170" fontId="19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" vertical="center" shrinkToFit="1"/>
    </xf>
    <xf numFmtId="170" fontId="38" fillId="0" borderId="20" xfId="0" applyNumberFormat="1" applyFont="1" applyFill="1" applyBorder="1" applyAlignment="1">
      <alignment vertical="center"/>
    </xf>
    <xf numFmtId="0" fontId="37" fillId="0" borderId="17" xfId="0" applyFont="1" applyFill="1" applyBorder="1" applyAlignment="1">
      <alignment vertical="center" shrinkToFit="1"/>
    </xf>
    <xf numFmtId="170" fontId="36" fillId="0" borderId="0" xfId="0" applyNumberFormat="1" applyFont="1" applyFill="1" applyBorder="1" applyAlignment="1">
      <alignment vertical="center"/>
    </xf>
    <xf numFmtId="0" fontId="31" fillId="0" borderId="14" xfId="0" applyFont="1" applyFill="1" applyBorder="1" applyAlignment="1">
      <alignment horizontal="left" vertical="center" shrinkToFit="1"/>
    </xf>
    <xf numFmtId="0" fontId="32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13" xfId="57" applyFont="1" applyBorder="1" applyAlignment="1">
      <alignment horizontal="center" vertical="center"/>
      <protection/>
    </xf>
    <xf numFmtId="0" fontId="47" fillId="0" borderId="24" xfId="0" applyFont="1" applyFill="1" applyBorder="1" applyAlignment="1">
      <alignment horizontal="center" vertical="center"/>
    </xf>
    <xf numFmtId="1" fontId="47" fillId="0" borderId="16" xfId="57" applyNumberFormat="1" applyFont="1" applyFill="1" applyBorder="1" applyAlignment="1">
      <alignment horizontal="center" vertical="center"/>
      <protection/>
    </xf>
    <xf numFmtId="0" fontId="29" fillId="0" borderId="17" xfId="0" applyFont="1" applyFill="1" applyBorder="1" applyAlignment="1" applyProtection="1">
      <alignment horizontal="right" vertical="center"/>
      <protection/>
    </xf>
    <xf numFmtId="0" fontId="29" fillId="0" borderId="13" xfId="0" applyFont="1" applyFill="1" applyBorder="1" applyAlignment="1" applyProtection="1">
      <alignment horizontal="right" vertical="center"/>
      <protection/>
    </xf>
    <xf numFmtId="0" fontId="29" fillId="0" borderId="16" xfId="0" applyFont="1" applyFill="1" applyBorder="1" applyAlignment="1" applyProtection="1">
      <alignment horizontal="right" vertical="center"/>
      <protection/>
    </xf>
    <xf numFmtId="1" fontId="29" fillId="0" borderId="17" xfId="0" applyNumberFormat="1" applyFont="1" applyFill="1" applyBorder="1" applyAlignment="1" applyProtection="1">
      <alignment horizontal="right" vertical="center"/>
      <protection/>
    </xf>
    <xf numFmtId="1" fontId="29" fillId="0" borderId="13" xfId="0" applyNumberFormat="1" applyFont="1" applyFill="1" applyBorder="1" applyAlignment="1" applyProtection="1">
      <alignment horizontal="right" vertical="center"/>
      <protection/>
    </xf>
    <xf numFmtId="1" fontId="29" fillId="0" borderId="16" xfId="0" applyNumberFormat="1" applyFont="1" applyFill="1" applyBorder="1" applyAlignment="1" applyProtection="1">
      <alignment horizontal="right" vertical="center"/>
      <protection/>
    </xf>
    <xf numFmtId="1" fontId="29" fillId="0" borderId="16" xfId="0" applyNumberFormat="1" applyFont="1" applyFill="1" applyBorder="1" applyAlignment="1" applyProtection="1">
      <alignment horizontal="right" vertical="center" wrapText="1"/>
      <protection/>
    </xf>
    <xf numFmtId="1" fontId="29" fillId="0" borderId="0" xfId="0" applyNumberFormat="1" applyFont="1" applyFill="1" applyBorder="1" applyAlignment="1">
      <alignment vertical="center"/>
    </xf>
    <xf numFmtId="1" fontId="29" fillId="0" borderId="14" xfId="0" applyNumberFormat="1" applyFont="1" applyFill="1" applyBorder="1" applyAlignment="1">
      <alignment vertical="center"/>
    </xf>
    <xf numFmtId="1" fontId="29" fillId="0" borderId="12" xfId="0" applyNumberFormat="1" applyFont="1" applyFill="1" applyBorder="1" applyAlignment="1">
      <alignment vertical="center"/>
    </xf>
    <xf numFmtId="170" fontId="29" fillId="0" borderId="0" xfId="0" applyNumberFormat="1" applyFont="1" applyFill="1" applyBorder="1" applyAlignment="1">
      <alignment vertical="center"/>
    </xf>
    <xf numFmtId="170" fontId="29" fillId="0" borderId="14" xfId="0" applyNumberFormat="1" applyFont="1" applyFill="1" applyBorder="1" applyAlignment="1">
      <alignment vertical="center"/>
    </xf>
    <xf numFmtId="170" fontId="29" fillId="0" borderId="12" xfId="0" applyNumberFormat="1" applyFont="1" applyFill="1" applyBorder="1" applyAlignment="1">
      <alignment vertical="center"/>
    </xf>
    <xf numFmtId="170" fontId="29" fillId="0" borderId="15" xfId="0" applyNumberFormat="1" applyFont="1" applyFill="1" applyBorder="1" applyAlignment="1">
      <alignment vertical="center"/>
    </xf>
    <xf numFmtId="1" fontId="31" fillId="0" borderId="0" xfId="0" applyNumberFormat="1" applyFont="1" applyBorder="1" applyAlignment="1">
      <alignment vertical="center" shrinkToFit="1"/>
    </xf>
    <xf numFmtId="1" fontId="31" fillId="0" borderId="14" xfId="0" applyNumberFormat="1" applyFont="1" applyBorder="1" applyAlignment="1">
      <alignment vertical="center" shrinkToFit="1"/>
    </xf>
    <xf numFmtId="1" fontId="31" fillId="0" borderId="0" xfId="0" applyNumberFormat="1" applyFont="1" applyBorder="1" applyAlignment="1">
      <alignment vertical="center"/>
    </xf>
    <xf numFmtId="1" fontId="31" fillId="0" borderId="14" xfId="0" applyNumberFormat="1" applyFont="1" applyBorder="1" applyAlignment="1">
      <alignment vertical="center"/>
    </xf>
    <xf numFmtId="1" fontId="31" fillId="0" borderId="0" xfId="0" applyNumberFormat="1" applyFont="1" applyFill="1" applyBorder="1" applyAlignment="1">
      <alignment vertical="center"/>
    </xf>
    <xf numFmtId="1" fontId="31" fillId="0" borderId="0" xfId="0" applyNumberFormat="1" applyFont="1" applyBorder="1" applyAlignment="1" applyProtection="1">
      <alignment vertical="center"/>
      <protection/>
    </xf>
    <xf numFmtId="1" fontId="31" fillId="0" borderId="0" xfId="56" applyNumberFormat="1" applyFont="1" applyBorder="1" applyAlignment="1">
      <alignment horizontal="right" vertical="center" wrapText="1"/>
      <protection/>
    </xf>
    <xf numFmtId="1" fontId="31" fillId="0" borderId="14" xfId="56" applyNumberFormat="1" applyFont="1" applyBorder="1" applyAlignment="1">
      <alignment horizontal="right" vertical="center" wrapText="1"/>
      <protection/>
    </xf>
    <xf numFmtId="170" fontId="31" fillId="0" borderId="0" xfId="0" applyNumberFormat="1" applyFont="1" applyFill="1" applyBorder="1" applyAlignment="1">
      <alignment vertical="center"/>
    </xf>
    <xf numFmtId="1" fontId="31" fillId="0" borderId="0" xfId="0" applyNumberFormat="1" applyFont="1" applyFill="1" applyBorder="1" applyAlignment="1">
      <alignment vertical="center" shrinkToFit="1"/>
    </xf>
    <xf numFmtId="1" fontId="31" fillId="0" borderId="14" xfId="0" applyNumberFormat="1" applyFont="1" applyFill="1" applyBorder="1" applyAlignment="1">
      <alignment vertical="center" shrinkToFit="1"/>
    </xf>
    <xf numFmtId="1" fontId="31" fillId="0" borderId="14" xfId="0" applyNumberFormat="1" applyFont="1" applyFill="1" applyBorder="1" applyAlignment="1">
      <alignment vertical="center"/>
    </xf>
    <xf numFmtId="1" fontId="19" fillId="0" borderId="0" xfId="0" applyNumberFormat="1" applyFont="1" applyFill="1" applyAlignment="1">
      <alignment vertical="center"/>
    </xf>
    <xf numFmtId="170" fontId="31" fillId="0" borderId="14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" fontId="31" fillId="0" borderId="0" xfId="55" applyNumberFormat="1" applyFont="1" applyFill="1" applyBorder="1" applyAlignment="1">
      <alignment vertical="center" shrinkToFit="1"/>
      <protection/>
    </xf>
    <xf numFmtId="1" fontId="31" fillId="0" borderId="14" xfId="55" applyNumberFormat="1" applyFont="1" applyFill="1" applyBorder="1" applyAlignment="1">
      <alignment vertical="center" shrinkToFit="1"/>
      <protection/>
    </xf>
    <xf numFmtId="1" fontId="31" fillId="0" borderId="0" xfId="55" applyNumberFormat="1" applyFont="1" applyFill="1" applyBorder="1" applyAlignment="1">
      <alignment vertical="center"/>
      <protection/>
    </xf>
    <xf numFmtId="1" fontId="31" fillId="0" borderId="14" xfId="55" applyNumberFormat="1" applyFont="1" applyFill="1" applyBorder="1" applyAlignment="1">
      <alignment vertical="center"/>
      <protection/>
    </xf>
    <xf numFmtId="1" fontId="31" fillId="25" borderId="0" xfId="0" applyNumberFormat="1" applyFont="1" applyFill="1" applyBorder="1" applyAlignment="1">
      <alignment vertical="center"/>
    </xf>
    <xf numFmtId="2" fontId="31" fillId="0" borderId="0" xfId="0" applyNumberFormat="1" applyFont="1" applyFill="1" applyBorder="1" applyAlignment="1">
      <alignment vertical="center"/>
    </xf>
    <xf numFmtId="1" fontId="31" fillId="0" borderId="0" xfId="56" applyNumberFormat="1" applyFont="1" applyBorder="1" applyAlignment="1">
      <alignment horizontal="right" vertical="center" shrinkToFit="1"/>
      <protection/>
    </xf>
    <xf numFmtId="1" fontId="31" fillId="0" borderId="14" xfId="56" applyNumberFormat="1" applyFont="1" applyBorder="1" applyAlignment="1">
      <alignment horizontal="right" vertical="center" shrinkToFit="1"/>
      <protection/>
    </xf>
    <xf numFmtId="1" fontId="31" fillId="0" borderId="0" xfId="0" applyNumberFormat="1" applyFont="1" applyBorder="1" applyAlignment="1" applyProtection="1">
      <alignment vertical="center"/>
      <protection locked="0"/>
    </xf>
    <xf numFmtId="1" fontId="31" fillId="0" borderId="0" xfId="0" applyNumberFormat="1" applyFont="1" applyBorder="1" applyAlignment="1" applyProtection="1">
      <alignment horizontal="right" vertical="center"/>
      <protection locked="0"/>
    </xf>
    <xf numFmtId="1" fontId="31" fillId="0" borderId="14" xfId="0" applyNumberFormat="1" applyFont="1" applyBorder="1" applyAlignment="1" applyProtection="1">
      <alignment horizontal="right" vertical="center"/>
      <protection locked="0"/>
    </xf>
    <xf numFmtId="1" fontId="19" fillId="0" borderId="0" xfId="0" applyNumberFormat="1" applyFont="1" applyBorder="1" applyAlignment="1">
      <alignment horizontal="right" vertical="center"/>
    </xf>
    <xf numFmtId="1" fontId="19" fillId="0" borderId="0" xfId="0" applyNumberFormat="1" applyFont="1" applyFill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1" fontId="31" fillId="25" borderId="0" xfId="0" applyNumberFormat="1" applyFont="1" applyFill="1" applyBorder="1" applyAlignment="1">
      <alignment vertical="center" shrinkToFit="1"/>
    </xf>
    <xf numFmtId="1" fontId="31" fillId="0" borderId="11" xfId="0" applyNumberFormat="1" applyFont="1" applyFill="1" applyBorder="1" applyAlignment="1">
      <alignment vertical="center" shrinkToFit="1"/>
    </xf>
    <xf numFmtId="1" fontId="31" fillId="0" borderId="23" xfId="0" applyNumberFormat="1" applyFont="1" applyFill="1" applyBorder="1" applyAlignment="1">
      <alignment vertical="center" shrinkToFit="1"/>
    </xf>
    <xf numFmtId="1" fontId="31" fillId="0" borderId="11" xfId="0" applyNumberFormat="1" applyFont="1" applyFill="1" applyBorder="1" applyAlignment="1">
      <alignment vertical="center"/>
    </xf>
    <xf numFmtId="1" fontId="31" fillId="0" borderId="23" xfId="0" applyNumberFormat="1" applyFont="1" applyFill="1" applyBorder="1" applyAlignment="1">
      <alignment vertical="center"/>
    </xf>
    <xf numFmtId="1" fontId="31" fillId="0" borderId="11" xfId="0" applyNumberFormat="1" applyFont="1" applyBorder="1" applyAlignment="1">
      <alignment vertical="center"/>
    </xf>
    <xf numFmtId="1" fontId="31" fillId="0" borderId="11" xfId="56" applyNumberFormat="1" applyFont="1" applyBorder="1" applyAlignment="1">
      <alignment horizontal="right" vertical="center" wrapText="1"/>
      <protection/>
    </xf>
    <xf numFmtId="1" fontId="31" fillId="0" borderId="23" xfId="56" applyNumberFormat="1" applyFont="1" applyBorder="1" applyAlignment="1">
      <alignment horizontal="right" vertical="center" wrapText="1"/>
      <protection/>
    </xf>
    <xf numFmtId="170" fontId="31" fillId="0" borderId="25" xfId="0" applyNumberFormat="1" applyFont="1" applyFill="1" applyBorder="1" applyAlignment="1">
      <alignment vertical="center"/>
    </xf>
    <xf numFmtId="170" fontId="31" fillId="0" borderId="11" xfId="0" applyNumberFormat="1" applyFont="1" applyFill="1" applyBorder="1" applyAlignment="1">
      <alignment vertical="center"/>
    </xf>
    <xf numFmtId="170" fontId="31" fillId="0" borderId="23" xfId="0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3" xfId="57" applyFont="1" applyBorder="1" applyAlignment="1">
      <alignment horizontal="center" vertical="center"/>
      <protection/>
    </xf>
    <xf numFmtId="0" fontId="47" fillId="0" borderId="17" xfId="57" applyFont="1" applyBorder="1" applyAlignment="1">
      <alignment horizontal="center" vertical="center"/>
      <protection/>
    </xf>
    <xf numFmtId="0" fontId="47" fillId="0" borderId="16" xfId="57" applyFont="1" applyBorder="1" applyAlignment="1">
      <alignment horizontal="center" vertical="center"/>
      <protection/>
    </xf>
    <xf numFmtId="0" fontId="47" fillId="0" borderId="11" xfId="57" applyFont="1" applyBorder="1" applyAlignment="1">
      <alignment horizontal="center" vertical="center"/>
      <protection/>
    </xf>
    <xf numFmtId="0" fontId="35" fillId="0" borderId="17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1" fontId="47" fillId="0" borderId="17" xfId="57" applyNumberFormat="1" applyFont="1" applyFill="1" applyBorder="1" applyAlignment="1">
      <alignment horizontal="center" vertical="center"/>
      <protection/>
    </xf>
    <xf numFmtId="1" fontId="47" fillId="0" borderId="13" xfId="57" applyNumberFormat="1" applyFont="1" applyFill="1" applyBorder="1" applyAlignment="1">
      <alignment horizontal="center" vertical="center"/>
      <protection/>
    </xf>
    <xf numFmtId="1" fontId="47" fillId="0" borderId="16" xfId="57" applyNumberFormat="1" applyFont="1" applyFill="1" applyBorder="1" applyAlignment="1">
      <alignment horizontal="center" vertical="center"/>
      <protection/>
    </xf>
    <xf numFmtId="0" fontId="19" fillId="0" borderId="12" xfId="0" applyFont="1" applyFill="1" applyBorder="1" applyAlignment="1">
      <alignment horizontal="left" vertical="center" wrapText="1"/>
    </xf>
    <xf numFmtId="0" fontId="47" fillId="0" borderId="18" xfId="57" applyFont="1" applyFill="1" applyBorder="1" applyAlignment="1">
      <alignment horizontal="center" vertical="center"/>
      <protection/>
    </xf>
    <xf numFmtId="0" fontId="47" fillId="0" borderId="12" xfId="57" applyFont="1" applyFill="1" applyBorder="1" applyAlignment="1">
      <alignment horizontal="center" vertical="center"/>
      <protection/>
    </xf>
    <xf numFmtId="0" fontId="47" fillId="0" borderId="24" xfId="57" applyFont="1" applyFill="1" applyBorder="1" applyAlignment="1">
      <alignment horizontal="center" vertical="center"/>
      <protection/>
    </xf>
    <xf numFmtId="0" fontId="29" fillId="0" borderId="17" xfId="0" applyFont="1" applyFill="1" applyBorder="1" applyAlignment="1">
      <alignment horizontal="center" vertical="center" shrinkToFit="1"/>
    </xf>
    <xf numFmtId="0" fontId="29" fillId="0" borderId="16" xfId="0" applyFont="1" applyFill="1" applyBorder="1" applyAlignment="1">
      <alignment horizontal="center" vertical="center" shrinkToFit="1"/>
    </xf>
    <xf numFmtId="0" fontId="29" fillId="0" borderId="17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6" fillId="0" borderId="20" xfId="57" applyFont="1" applyFill="1" applyBorder="1" applyAlignment="1">
      <alignment horizontal="center" vertical="center"/>
      <protection/>
    </xf>
    <xf numFmtId="0" fontId="26" fillId="0" borderId="20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26" fillId="0" borderId="0" xfId="57" applyFont="1" applyAlignment="1">
      <alignment horizontal="center" vertical="center"/>
      <protection/>
    </xf>
    <xf numFmtId="0" fontId="26" fillId="0" borderId="17" xfId="57" applyFont="1" applyBorder="1" applyAlignment="1">
      <alignment horizontal="center" vertical="center"/>
      <protection/>
    </xf>
    <xf numFmtId="0" fontId="26" fillId="0" borderId="13" xfId="57" applyFont="1" applyBorder="1" applyAlignment="1">
      <alignment horizontal="center" vertical="center"/>
      <protection/>
    </xf>
    <xf numFmtId="0" fontId="26" fillId="0" borderId="16" xfId="57" applyFont="1" applyBorder="1" applyAlignment="1">
      <alignment horizontal="center" vertical="center"/>
      <protection/>
    </xf>
    <xf numFmtId="0" fontId="26" fillId="0" borderId="11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onst04-05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138"/>
  <sheetViews>
    <sheetView zoomScale="75" zoomScaleNormal="75" zoomScaleSheetLayoutView="75" zoomScalePageLayoutView="0" workbookViewId="0" topLeftCell="A1">
      <selection activeCell="B8" sqref="B8:B10"/>
    </sheetView>
  </sheetViews>
  <sheetFormatPr defaultColWidth="12.50390625" defaultRowHeight="12.75"/>
  <cols>
    <col min="1" max="1" width="7.25390625" style="1" customWidth="1"/>
    <col min="2" max="2" width="53.625" style="22" customWidth="1"/>
    <col min="3" max="21" width="12.50390625" style="8" customWidth="1"/>
    <col min="22" max="22" width="12.375" style="29" customWidth="1"/>
    <col min="23" max="23" width="12.50390625" style="7" customWidth="1"/>
    <col min="24" max="35" width="12.50390625" style="8" customWidth="1"/>
    <col min="36" max="36" width="15.875" style="8" customWidth="1"/>
    <col min="37" max="37" width="18.50390625" style="8" customWidth="1"/>
    <col min="38" max="38" width="15.875" style="8" customWidth="1"/>
    <col min="39" max="39" width="17.125" style="8" customWidth="1"/>
    <col min="40" max="40" width="15.625" style="8" customWidth="1"/>
    <col min="41" max="41" width="14.625" style="8" customWidth="1"/>
    <col min="42" max="42" width="17.50390625" style="8" customWidth="1"/>
    <col min="43" max="43" width="15.625" style="14" customWidth="1"/>
    <col min="44" max="44" width="16.875" style="14" customWidth="1"/>
    <col min="45" max="45" width="15.625" style="14" customWidth="1"/>
    <col min="46" max="46" width="16.625" style="14" customWidth="1"/>
    <col min="47" max="47" width="18.50390625" style="14" customWidth="1"/>
    <col min="48" max="48" width="17.00390625" style="14" customWidth="1"/>
    <col min="49" max="49" width="16.00390625" style="14" customWidth="1"/>
    <col min="50" max="50" width="19.125" style="14" customWidth="1"/>
    <col min="51" max="51" width="17.00390625" style="14" customWidth="1"/>
    <col min="52" max="52" width="18.125" style="14" customWidth="1"/>
    <col min="53" max="54" width="19.00390625" style="14" customWidth="1"/>
    <col min="55" max="55" width="17.50390625" style="14" customWidth="1"/>
    <col min="56" max="56" width="20.125" style="14" customWidth="1"/>
    <col min="57" max="57" width="15.875" style="14" customWidth="1"/>
    <col min="58" max="65" width="18.625" style="14" customWidth="1"/>
    <col min="66" max="66" width="16.125" style="14" customWidth="1"/>
    <col min="67" max="95" width="12.50390625" style="8" customWidth="1"/>
    <col min="96" max="96" width="11.50390625" style="8" customWidth="1"/>
    <col min="97" max="97" width="13.50390625" style="8" customWidth="1"/>
    <col min="98" max="105" width="12.50390625" style="8" customWidth="1"/>
    <col min="106" max="106" width="13.875" style="8" customWidth="1"/>
    <col min="107" max="107" width="13.625" style="8" customWidth="1"/>
    <col min="108" max="108" width="13.375" style="8" customWidth="1"/>
    <col min="109" max="109" width="12.50390625" style="8" customWidth="1"/>
    <col min="110" max="110" width="13.875" style="8" customWidth="1"/>
    <col min="111" max="111" width="14.125" style="8" customWidth="1"/>
    <col min="112" max="112" width="14.25390625" style="8" customWidth="1"/>
    <col min="113" max="113" width="14.75390625" style="8" customWidth="1"/>
    <col min="114" max="127" width="12.50390625" style="8" customWidth="1"/>
    <col min="128" max="128" width="12.125" style="8" customWidth="1"/>
    <col min="129" max="129" width="16.00390625" style="8" customWidth="1"/>
    <col min="130" max="130" width="7.625" style="0" customWidth="1"/>
    <col min="131" max="131" width="64.125" style="0" customWidth="1"/>
    <col min="132" max="132" width="14.375" style="0" bestFit="1" customWidth="1"/>
    <col min="133" max="143" width="8.875" style="0" customWidth="1"/>
    <col min="144" max="144" width="1.00390625" style="0" customWidth="1"/>
    <col min="145" max="150" width="8.875" style="0" customWidth="1"/>
    <col min="151" max="151" width="0.37109375" style="0" customWidth="1"/>
    <col min="152" max="192" width="8.875" style="0" customWidth="1"/>
    <col min="193" max="16384" width="12.50390625" style="8" customWidth="1"/>
  </cols>
  <sheetData>
    <row r="1" spans="2:160" ht="42" customHeight="1">
      <c r="B1" s="116"/>
      <c r="C1" s="178" t="s">
        <v>130</v>
      </c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 t="s">
        <v>132</v>
      </c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 t="s">
        <v>132</v>
      </c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 t="s">
        <v>132</v>
      </c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17"/>
      <c r="BO1" s="178" t="s">
        <v>132</v>
      </c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 t="s">
        <v>132</v>
      </c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 t="s">
        <v>132</v>
      </c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 t="s">
        <v>132</v>
      </c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</row>
    <row r="2" spans="1:195" s="3" customFormat="1" ht="36.75" customHeight="1" thickBot="1">
      <c r="A2" s="44"/>
      <c r="B2" s="118"/>
      <c r="C2" s="186" t="s">
        <v>131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79" t="s">
        <v>133</v>
      </c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 t="s">
        <v>133</v>
      </c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 t="s">
        <v>131</v>
      </c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19"/>
      <c r="BO2" s="186" t="s">
        <v>134</v>
      </c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 t="s">
        <v>134</v>
      </c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79" t="s">
        <v>135</v>
      </c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 t="s">
        <v>134</v>
      </c>
      <c r="DK2" s="179"/>
      <c r="DL2" s="179"/>
      <c r="DM2" s="179"/>
      <c r="DN2" s="179"/>
      <c r="DO2" s="179"/>
      <c r="DP2" s="179"/>
      <c r="DQ2" s="179"/>
      <c r="DR2" s="179"/>
      <c r="DS2" s="179"/>
      <c r="DT2" s="179"/>
      <c r="DU2" s="179"/>
      <c r="DV2" s="179"/>
      <c r="DW2" s="179"/>
      <c r="DX2" s="179"/>
      <c r="DY2" s="179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GK2" s="30"/>
      <c r="GL2" s="30"/>
      <c r="GM2" s="30"/>
    </row>
    <row r="3" spans="1:195" s="3" customFormat="1" ht="36.75" customHeight="1" thickBot="1">
      <c r="A3" s="65"/>
      <c r="B3" s="120"/>
      <c r="C3" s="184" t="s">
        <v>185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5"/>
      <c r="T3" s="184" t="s">
        <v>185</v>
      </c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5"/>
      <c r="AJ3" s="184" t="s">
        <v>185</v>
      </c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5"/>
      <c r="AY3" s="184" t="s">
        <v>185</v>
      </c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21"/>
      <c r="BO3" s="183" t="s">
        <v>121</v>
      </c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 t="s">
        <v>121</v>
      </c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 t="s">
        <v>121</v>
      </c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4" t="s">
        <v>121</v>
      </c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5"/>
      <c r="DZ3" s="89"/>
      <c r="EA3" s="90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GK3" s="30"/>
      <c r="GL3" s="30"/>
      <c r="GM3" s="30"/>
    </row>
    <row r="4" spans="1:160" s="2" customFormat="1" ht="30.75" customHeight="1" thickBot="1">
      <c r="A4" s="45"/>
      <c r="B4" s="122"/>
      <c r="C4" s="192" t="s">
        <v>186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4"/>
      <c r="T4" s="192" t="s">
        <v>186</v>
      </c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4"/>
      <c r="AJ4" s="192" t="s">
        <v>186</v>
      </c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4"/>
      <c r="AY4" s="192" t="s">
        <v>186</v>
      </c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23"/>
      <c r="BO4" s="197" t="s">
        <v>100</v>
      </c>
      <c r="BP4" s="197"/>
      <c r="BQ4" s="197"/>
      <c r="BR4" s="197"/>
      <c r="BS4" s="197"/>
      <c r="BT4" s="197"/>
      <c r="BU4" s="197"/>
      <c r="BV4" s="197"/>
      <c r="BW4" s="197"/>
      <c r="BX4" s="197"/>
      <c r="BY4" s="197"/>
      <c r="BZ4" s="197"/>
      <c r="CA4" s="197"/>
      <c r="CB4" s="197"/>
      <c r="CC4" s="197"/>
      <c r="CD4" s="197"/>
      <c r="CE4" s="196" t="s">
        <v>100</v>
      </c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8"/>
      <c r="CU4" s="189" t="s">
        <v>100</v>
      </c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1"/>
      <c r="DJ4" s="180" t="s">
        <v>100</v>
      </c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2"/>
      <c r="DZ4" s="87"/>
      <c r="EA4" s="88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34" customFormat="1" ht="42" customHeight="1" thickBot="1">
      <c r="A5" s="187" t="s">
        <v>111</v>
      </c>
      <c r="B5" s="188"/>
      <c r="C5" s="124" t="s">
        <v>0</v>
      </c>
      <c r="D5" s="125" t="s">
        <v>1</v>
      </c>
      <c r="E5" s="125" t="s">
        <v>2</v>
      </c>
      <c r="F5" s="125" t="s">
        <v>3</v>
      </c>
      <c r="G5" s="125" t="s">
        <v>4</v>
      </c>
      <c r="H5" s="125" t="s">
        <v>5</v>
      </c>
      <c r="I5" s="125" t="s">
        <v>6</v>
      </c>
      <c r="J5" s="125" t="s">
        <v>7</v>
      </c>
      <c r="K5" s="125" t="s">
        <v>8</v>
      </c>
      <c r="L5" s="125" t="s">
        <v>9</v>
      </c>
      <c r="M5" s="125" t="s">
        <v>10</v>
      </c>
      <c r="N5" s="125" t="s">
        <v>11</v>
      </c>
      <c r="O5" s="125" t="s">
        <v>12</v>
      </c>
      <c r="P5" s="125" t="s">
        <v>13</v>
      </c>
      <c r="Q5" s="125" t="s">
        <v>14</v>
      </c>
      <c r="R5" s="125" t="s">
        <v>15</v>
      </c>
      <c r="S5" s="126" t="s">
        <v>16</v>
      </c>
      <c r="T5" s="124" t="s">
        <v>17</v>
      </c>
      <c r="U5" s="125" t="s">
        <v>18</v>
      </c>
      <c r="V5" s="125" t="s">
        <v>19</v>
      </c>
      <c r="W5" s="125" t="s">
        <v>23</v>
      </c>
      <c r="X5" s="125" t="s">
        <v>24</v>
      </c>
      <c r="Y5" s="125" t="s">
        <v>25</v>
      </c>
      <c r="Z5" s="125" t="s">
        <v>26</v>
      </c>
      <c r="AA5" s="125" t="s">
        <v>27</v>
      </c>
      <c r="AB5" s="125" t="s">
        <v>28</v>
      </c>
      <c r="AC5" s="125" t="s">
        <v>29</v>
      </c>
      <c r="AD5" s="125" t="s">
        <v>30</v>
      </c>
      <c r="AE5" s="125" t="s">
        <v>31</v>
      </c>
      <c r="AF5" s="125" t="s">
        <v>32</v>
      </c>
      <c r="AG5" s="125" t="s">
        <v>33</v>
      </c>
      <c r="AH5" s="125" t="s">
        <v>34</v>
      </c>
      <c r="AI5" s="126" t="s">
        <v>35</v>
      </c>
      <c r="AJ5" s="124" t="s">
        <v>41</v>
      </c>
      <c r="AK5" s="125" t="s">
        <v>36</v>
      </c>
      <c r="AL5" s="125" t="s">
        <v>37</v>
      </c>
      <c r="AM5" s="125" t="s">
        <v>38</v>
      </c>
      <c r="AN5" s="125" t="s">
        <v>39</v>
      </c>
      <c r="AO5" s="125" t="s">
        <v>42</v>
      </c>
      <c r="AP5" s="126" t="s">
        <v>40</v>
      </c>
      <c r="AQ5" s="127" t="s">
        <v>20</v>
      </c>
      <c r="AR5" s="128" t="s">
        <v>21</v>
      </c>
      <c r="AS5" s="128" t="s">
        <v>22</v>
      </c>
      <c r="AT5" s="128" t="s">
        <v>63</v>
      </c>
      <c r="AU5" s="128" t="s">
        <v>65</v>
      </c>
      <c r="AV5" s="128" t="s">
        <v>66</v>
      </c>
      <c r="AW5" s="128" t="s">
        <v>67</v>
      </c>
      <c r="AX5" s="129" t="s">
        <v>68</v>
      </c>
      <c r="AY5" s="128" t="s">
        <v>69</v>
      </c>
      <c r="AZ5" s="128" t="s">
        <v>75</v>
      </c>
      <c r="BA5" s="128" t="s">
        <v>76</v>
      </c>
      <c r="BB5" s="128" t="s">
        <v>77</v>
      </c>
      <c r="BC5" s="128" t="s">
        <v>79</v>
      </c>
      <c r="BD5" s="128" t="s">
        <v>80</v>
      </c>
      <c r="BE5" s="128" t="s">
        <v>81</v>
      </c>
      <c r="BF5" s="128" t="s">
        <v>82</v>
      </c>
      <c r="BG5" s="128" t="s">
        <v>83</v>
      </c>
      <c r="BH5" s="128" t="s">
        <v>86</v>
      </c>
      <c r="BI5" s="128" t="s">
        <v>94</v>
      </c>
      <c r="BJ5" s="128" t="s">
        <v>95</v>
      </c>
      <c r="BK5" s="128" t="s">
        <v>96</v>
      </c>
      <c r="BL5" s="128" t="s">
        <v>97</v>
      </c>
      <c r="BM5" s="128" t="s">
        <v>101</v>
      </c>
      <c r="BN5" s="130" t="s">
        <v>125</v>
      </c>
      <c r="BO5" s="125" t="s">
        <v>1</v>
      </c>
      <c r="BP5" s="125" t="s">
        <v>2</v>
      </c>
      <c r="BQ5" s="125" t="s">
        <v>3</v>
      </c>
      <c r="BR5" s="125" t="s">
        <v>4</v>
      </c>
      <c r="BS5" s="125" t="s">
        <v>5</v>
      </c>
      <c r="BT5" s="125" t="s">
        <v>6</v>
      </c>
      <c r="BU5" s="125" t="s">
        <v>7</v>
      </c>
      <c r="BV5" s="125" t="s">
        <v>8</v>
      </c>
      <c r="BW5" s="125" t="s">
        <v>9</v>
      </c>
      <c r="BX5" s="125" t="s">
        <v>10</v>
      </c>
      <c r="BY5" s="125" t="s">
        <v>11</v>
      </c>
      <c r="BZ5" s="125" t="s">
        <v>12</v>
      </c>
      <c r="CA5" s="125" t="s">
        <v>13</v>
      </c>
      <c r="CB5" s="125" t="s">
        <v>14</v>
      </c>
      <c r="CC5" s="125" t="s">
        <v>15</v>
      </c>
      <c r="CD5" s="126" t="s">
        <v>16</v>
      </c>
      <c r="CE5" s="124" t="s">
        <v>17</v>
      </c>
      <c r="CF5" s="125" t="s">
        <v>18</v>
      </c>
      <c r="CG5" s="126" t="s">
        <v>19</v>
      </c>
      <c r="CH5" s="124" t="s">
        <v>23</v>
      </c>
      <c r="CI5" s="126" t="s">
        <v>24</v>
      </c>
      <c r="CJ5" s="124" t="s">
        <v>25</v>
      </c>
      <c r="CK5" s="125" t="s">
        <v>26</v>
      </c>
      <c r="CL5" s="125" t="s">
        <v>27</v>
      </c>
      <c r="CM5" s="125" t="s">
        <v>28</v>
      </c>
      <c r="CN5" s="125" t="s">
        <v>29</v>
      </c>
      <c r="CO5" s="125" t="s">
        <v>30</v>
      </c>
      <c r="CP5" s="125" t="s">
        <v>31</v>
      </c>
      <c r="CQ5" s="125" t="s">
        <v>32</v>
      </c>
      <c r="CR5" s="125" t="s">
        <v>33</v>
      </c>
      <c r="CS5" s="125" t="s">
        <v>34</v>
      </c>
      <c r="CT5" s="126" t="s">
        <v>35</v>
      </c>
      <c r="CU5" s="124" t="s">
        <v>41</v>
      </c>
      <c r="CV5" s="125" t="s">
        <v>36</v>
      </c>
      <c r="CW5" s="125" t="s">
        <v>37</v>
      </c>
      <c r="CX5" s="125" t="s">
        <v>38</v>
      </c>
      <c r="CY5" s="125" t="s">
        <v>39</v>
      </c>
      <c r="CZ5" s="125" t="s">
        <v>42</v>
      </c>
      <c r="DA5" s="126" t="s">
        <v>40</v>
      </c>
      <c r="DB5" s="124" t="s">
        <v>20</v>
      </c>
      <c r="DC5" s="125" t="s">
        <v>21</v>
      </c>
      <c r="DD5" s="125" t="s">
        <v>22</v>
      </c>
      <c r="DE5" s="125" t="s">
        <v>63</v>
      </c>
      <c r="DF5" s="125" t="s">
        <v>65</v>
      </c>
      <c r="DG5" s="125" t="s">
        <v>66</v>
      </c>
      <c r="DH5" s="125" t="s">
        <v>67</v>
      </c>
      <c r="DI5" s="126" t="s">
        <v>68</v>
      </c>
      <c r="DJ5" s="124" t="s">
        <v>69</v>
      </c>
      <c r="DK5" s="125" t="s">
        <v>75</v>
      </c>
      <c r="DL5" s="125" t="s">
        <v>76</v>
      </c>
      <c r="DM5" s="125" t="s">
        <v>77</v>
      </c>
      <c r="DN5" s="125" t="s">
        <v>79</v>
      </c>
      <c r="DO5" s="125" t="s">
        <v>80</v>
      </c>
      <c r="DP5" s="125" t="s">
        <v>81</v>
      </c>
      <c r="DQ5" s="125" t="s">
        <v>82</v>
      </c>
      <c r="DR5" s="125" t="s">
        <v>83</v>
      </c>
      <c r="DS5" s="125" t="s">
        <v>86</v>
      </c>
      <c r="DT5" s="125" t="s">
        <v>94</v>
      </c>
      <c r="DU5" s="125" t="s">
        <v>95</v>
      </c>
      <c r="DV5" s="125" t="s">
        <v>96</v>
      </c>
      <c r="DW5" s="125" t="s">
        <v>97</v>
      </c>
      <c r="DX5" s="125" t="s">
        <v>101</v>
      </c>
      <c r="DY5" s="130" t="s">
        <v>125</v>
      </c>
      <c r="DZ5" s="201" t="s">
        <v>62</v>
      </c>
      <c r="EA5" s="202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</row>
    <row r="6" spans="1:160" s="4" customFormat="1" ht="24.75" customHeight="1" thickBot="1">
      <c r="A6" s="187" t="s">
        <v>112</v>
      </c>
      <c r="B6" s="188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2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2"/>
      <c r="AJ6" s="131"/>
      <c r="AK6" s="131"/>
      <c r="AL6" s="131"/>
      <c r="AM6" s="131"/>
      <c r="AN6" s="131"/>
      <c r="AO6" s="131"/>
      <c r="AP6" s="133"/>
      <c r="AQ6" s="131"/>
      <c r="AR6" s="131"/>
      <c r="AS6" s="131"/>
      <c r="AT6" s="131"/>
      <c r="AU6" s="131"/>
      <c r="AV6" s="131"/>
      <c r="AW6" s="131"/>
      <c r="AX6" s="132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3"/>
      <c r="BN6" s="132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5"/>
      <c r="CE6" s="134"/>
      <c r="CF6" s="134"/>
      <c r="CG6" s="136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5"/>
      <c r="CU6" s="134"/>
      <c r="CV6" s="134"/>
      <c r="CW6" s="134"/>
      <c r="CX6" s="134"/>
      <c r="CY6" s="134"/>
      <c r="CZ6" s="134"/>
      <c r="DA6" s="136"/>
      <c r="DB6" s="134"/>
      <c r="DC6" s="134"/>
      <c r="DD6" s="134"/>
      <c r="DE6" s="134"/>
      <c r="DF6" s="134"/>
      <c r="DG6" s="134"/>
      <c r="DH6" s="134"/>
      <c r="DI6" s="135"/>
      <c r="DJ6" s="137"/>
      <c r="DK6" s="134"/>
      <c r="DL6" s="134"/>
      <c r="DM6" s="134"/>
      <c r="DN6" s="134"/>
      <c r="DO6" s="134"/>
      <c r="DP6" s="134"/>
      <c r="DQ6" s="134"/>
      <c r="DR6" s="134"/>
      <c r="DS6" s="136"/>
      <c r="DT6" s="134"/>
      <c r="DU6" s="134"/>
      <c r="DV6" s="134"/>
      <c r="DW6" s="134"/>
      <c r="DX6" s="134"/>
      <c r="DY6" s="134"/>
      <c r="DZ6" s="201" t="s">
        <v>89</v>
      </c>
      <c r="EA6" s="202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</row>
    <row r="7" spans="1:160" s="2" customFormat="1" ht="24.75" customHeight="1">
      <c r="A7" s="56">
        <v>1</v>
      </c>
      <c r="B7" s="91" t="s">
        <v>139</v>
      </c>
      <c r="C7" s="138">
        <v>145052.4418055059</v>
      </c>
      <c r="D7" s="138">
        <v>147215.64108195997</v>
      </c>
      <c r="E7" s="138">
        <v>151858.73630313316</v>
      </c>
      <c r="F7" s="138">
        <v>163553.25282166412</v>
      </c>
      <c r="G7" s="138">
        <v>168360.95874046657</v>
      </c>
      <c r="H7" s="138">
        <v>166906.30116250363</v>
      </c>
      <c r="I7" s="138">
        <v>175979.57124595993</v>
      </c>
      <c r="J7" s="138">
        <v>168074.6792663287</v>
      </c>
      <c r="K7" s="138">
        <v>185009.89940829558</v>
      </c>
      <c r="L7" s="138">
        <v>183147.29357968623</v>
      </c>
      <c r="M7" s="138">
        <v>195482.3604216006</v>
      </c>
      <c r="N7" s="138">
        <v>195646.9711192299</v>
      </c>
      <c r="O7" s="138">
        <v>191755.35951766855</v>
      </c>
      <c r="P7" s="138">
        <v>196241.00102806592</v>
      </c>
      <c r="Q7" s="138">
        <v>214342.81002714453</v>
      </c>
      <c r="R7" s="138">
        <v>190674.6545027982</v>
      </c>
      <c r="S7" s="139">
        <v>187962.1564853421</v>
      </c>
      <c r="T7" s="138">
        <v>215913.7686414759</v>
      </c>
      <c r="U7" s="138">
        <v>215572.02251922386</v>
      </c>
      <c r="V7" s="138">
        <v>229427.9490674956</v>
      </c>
      <c r="W7" s="138">
        <v>245699.35867880532</v>
      </c>
      <c r="X7" s="138">
        <v>241086.6806517593</v>
      </c>
      <c r="Y7" s="138">
        <v>228987.79437600862</v>
      </c>
      <c r="Z7" s="138">
        <v>245479.28133306187</v>
      </c>
      <c r="AA7" s="138">
        <v>241739.75570213626</v>
      </c>
      <c r="AB7" s="140">
        <v>272899.4872153273</v>
      </c>
      <c r="AC7" s="140">
        <v>257130.85593047214</v>
      </c>
      <c r="AD7" s="140">
        <v>282937.1612772855</v>
      </c>
      <c r="AE7" s="140">
        <v>289451.8085606348</v>
      </c>
      <c r="AF7" s="140">
        <v>252475.23598230543</v>
      </c>
      <c r="AG7" s="140">
        <v>285014.8132959586</v>
      </c>
      <c r="AH7" s="140">
        <v>298130.2638637336</v>
      </c>
      <c r="AI7" s="141">
        <v>297293.0099296309</v>
      </c>
      <c r="AJ7" s="140">
        <v>327381.9584196859</v>
      </c>
      <c r="AK7" s="140">
        <v>332571.2648531394</v>
      </c>
      <c r="AL7" s="140">
        <v>333616.4474467603</v>
      </c>
      <c r="AM7" s="140">
        <v>332250.339974136</v>
      </c>
      <c r="AN7" s="140">
        <v>326974.88038059</v>
      </c>
      <c r="AO7" s="140">
        <v>378112.59901482443</v>
      </c>
      <c r="AP7" s="140">
        <v>382608.9429182281</v>
      </c>
      <c r="AQ7" s="140">
        <v>397971.05853382015</v>
      </c>
      <c r="AR7" s="140">
        <v>390200.72043823125</v>
      </c>
      <c r="AS7" s="140">
        <v>416152.99682350934</v>
      </c>
      <c r="AT7" s="140">
        <v>429980.54087782657</v>
      </c>
      <c r="AU7" s="140">
        <v>450258.3377710634</v>
      </c>
      <c r="AV7" s="140">
        <v>447127.3445444219</v>
      </c>
      <c r="AW7" s="140">
        <v>491483.71510545356</v>
      </c>
      <c r="AX7" s="141">
        <v>478932.5586491659</v>
      </c>
      <c r="AY7" s="140">
        <v>509203.27290827216</v>
      </c>
      <c r="AZ7" s="140">
        <v>522794.55669987097</v>
      </c>
      <c r="BA7" s="140">
        <v>522754.7294486097</v>
      </c>
      <c r="BB7" s="140">
        <v>554157.0742792444</v>
      </c>
      <c r="BC7" s="140">
        <v>517559.2415575701</v>
      </c>
      <c r="BD7" s="140">
        <v>564391.0095716778</v>
      </c>
      <c r="BE7" s="140">
        <v>565426.852</v>
      </c>
      <c r="BF7" s="142">
        <v>594487</v>
      </c>
      <c r="BG7" s="142">
        <v>619190</v>
      </c>
      <c r="BH7" s="142">
        <v>655080</v>
      </c>
      <c r="BI7" s="142">
        <v>655689</v>
      </c>
      <c r="BJ7" s="142">
        <v>660987</v>
      </c>
      <c r="BK7" s="143">
        <v>717814</v>
      </c>
      <c r="BL7" s="143">
        <v>753832</v>
      </c>
      <c r="BM7" s="144">
        <v>764510</v>
      </c>
      <c r="BN7" s="145">
        <v>800548</v>
      </c>
      <c r="BO7" s="146">
        <f aca="true" t="shared" si="0" ref="BO7:BX10">(D7-C7)/C7*100</f>
        <v>1.4913222070088357</v>
      </c>
      <c r="BP7" s="146">
        <f t="shared" si="0"/>
        <v>3.1539415153504127</v>
      </c>
      <c r="BQ7" s="146">
        <f t="shared" si="0"/>
        <v>7.700917841952092</v>
      </c>
      <c r="BR7" s="146">
        <f t="shared" si="0"/>
        <v>2.9395354943167593</v>
      </c>
      <c r="BS7" s="146">
        <f t="shared" si="0"/>
        <v>-0.8640112225812</v>
      </c>
      <c r="BT7" s="146">
        <f t="shared" si="0"/>
        <v>5.436145921550539</v>
      </c>
      <c r="BU7" s="146">
        <f t="shared" si="0"/>
        <v>-4.491937287756471</v>
      </c>
      <c r="BV7" s="146">
        <f t="shared" si="0"/>
        <v>10.076009197751661</v>
      </c>
      <c r="BW7" s="146">
        <f t="shared" si="0"/>
        <v>-1.0067600893608344</v>
      </c>
      <c r="BX7" s="146">
        <f t="shared" si="0"/>
        <v>6.735052754982409</v>
      </c>
      <c r="BY7" s="146">
        <f aca="true" t="shared" si="1" ref="BY7:CH10">(N7-M7)/M7*100</f>
        <v>0.08420744320575031</v>
      </c>
      <c r="BZ7" s="146">
        <f t="shared" si="1"/>
        <v>-1.9890988239167458</v>
      </c>
      <c r="CA7" s="146">
        <f t="shared" si="1"/>
        <v>2.3392522230827444</v>
      </c>
      <c r="CB7" s="146">
        <f t="shared" si="1"/>
        <v>9.224274695016325</v>
      </c>
      <c r="CC7" s="146">
        <f t="shared" si="1"/>
        <v>-11.042197086689768</v>
      </c>
      <c r="CD7" s="146">
        <f t="shared" si="1"/>
        <v>-1.422579222460993</v>
      </c>
      <c r="CE7" s="146">
        <f t="shared" si="1"/>
        <v>14.87087224300577</v>
      </c>
      <c r="CF7" s="146">
        <f t="shared" si="1"/>
        <v>-0.15827898535712137</v>
      </c>
      <c r="CG7" s="146">
        <f t="shared" si="1"/>
        <v>6.427516143490333</v>
      </c>
      <c r="CH7" s="146">
        <f t="shared" si="1"/>
        <v>7.092165395473607</v>
      </c>
      <c r="CI7" s="146">
        <f aca="true" t="shared" si="2" ref="CI7:CR10">(X7-W7)/W7*100</f>
        <v>-1.8773667346344325</v>
      </c>
      <c r="CJ7" s="146">
        <f t="shared" si="2"/>
        <v>-5.018479761321639</v>
      </c>
      <c r="CK7" s="146">
        <f t="shared" si="2"/>
        <v>7.20190654789812</v>
      </c>
      <c r="CL7" s="146">
        <f t="shared" si="2"/>
        <v>-1.523356924714101</v>
      </c>
      <c r="CM7" s="146">
        <f t="shared" si="2"/>
        <v>12.889783652956533</v>
      </c>
      <c r="CN7" s="146">
        <f t="shared" si="2"/>
        <v>-5.778182819527663</v>
      </c>
      <c r="CO7" s="146">
        <f t="shared" si="2"/>
        <v>10.036253818480398</v>
      </c>
      <c r="CP7" s="146">
        <f t="shared" si="2"/>
        <v>2.3025067664988645</v>
      </c>
      <c r="CQ7" s="146">
        <f t="shared" si="2"/>
        <v>-12.77469046132543</v>
      </c>
      <c r="CR7" s="146">
        <f t="shared" si="2"/>
        <v>12.888225329130382</v>
      </c>
      <c r="CS7" s="146">
        <f aca="true" t="shared" si="3" ref="CS7:DB10">(AH7-AG7)/AG7*100</f>
        <v>4.601673301154333</v>
      </c>
      <c r="CT7" s="146">
        <f t="shared" si="3"/>
        <v>-0.28083493545807836</v>
      </c>
      <c r="CU7" s="146">
        <f t="shared" si="3"/>
        <v>10.12097408451582</v>
      </c>
      <c r="CV7" s="146">
        <f t="shared" si="3"/>
        <v>1.5850923668802501</v>
      </c>
      <c r="CW7" s="146">
        <f t="shared" si="3"/>
        <v>0.31427327134905947</v>
      </c>
      <c r="CX7" s="146">
        <f t="shared" si="3"/>
        <v>-0.4094844493068187</v>
      </c>
      <c r="CY7" s="146">
        <f t="shared" si="3"/>
        <v>-1.5877965975765935</v>
      </c>
      <c r="CZ7" s="146">
        <f t="shared" si="3"/>
        <v>15.639647478335803</v>
      </c>
      <c r="DA7" s="146">
        <f t="shared" si="3"/>
        <v>1.1891547425605318</v>
      </c>
      <c r="DB7" s="146">
        <f t="shared" si="3"/>
        <v>4.015095804719668</v>
      </c>
      <c r="DC7" s="146">
        <f aca="true" t="shared" si="4" ref="DC7:DL10">(AR7-AQ7)/AQ7*100</f>
        <v>-1.9524882347515142</v>
      </c>
      <c r="DD7" s="146">
        <f t="shared" si="4"/>
        <v>6.651006783414265</v>
      </c>
      <c r="DE7" s="146">
        <f t="shared" si="4"/>
        <v>3.3227068313487353</v>
      </c>
      <c r="DF7" s="146">
        <f t="shared" si="4"/>
        <v>4.715980135249535</v>
      </c>
      <c r="DG7" s="146">
        <f t="shared" si="4"/>
        <v>-0.6953770677831336</v>
      </c>
      <c r="DH7" s="146">
        <f t="shared" si="4"/>
        <v>9.920299239633039</v>
      </c>
      <c r="DI7" s="146">
        <f t="shared" si="4"/>
        <v>-2.553727838895875</v>
      </c>
      <c r="DJ7" s="146">
        <f t="shared" si="4"/>
        <v>6.320454459075639</v>
      </c>
      <c r="DK7" s="146">
        <f t="shared" si="4"/>
        <v>2.669127343579965</v>
      </c>
      <c r="DL7" s="146">
        <f t="shared" si="4"/>
        <v>-0.007618145742121616</v>
      </c>
      <c r="DM7" s="146">
        <f aca="true" t="shared" si="5" ref="DM7:DV10">(BB7-BA7)/BA7*100</f>
        <v>6.007089570238269</v>
      </c>
      <c r="DN7" s="146">
        <f t="shared" si="5"/>
        <v>-6.604234506845316</v>
      </c>
      <c r="DO7" s="146">
        <f t="shared" si="5"/>
        <v>9.048581158201264</v>
      </c>
      <c r="DP7" s="146">
        <f t="shared" si="5"/>
        <v>0.18353276553931902</v>
      </c>
      <c r="DQ7" s="146">
        <f t="shared" si="5"/>
        <v>5.139506179660539</v>
      </c>
      <c r="DR7" s="146">
        <f t="shared" si="5"/>
        <v>4.155347383542449</v>
      </c>
      <c r="DS7" s="146">
        <f t="shared" si="5"/>
        <v>5.796282239700253</v>
      </c>
      <c r="DT7" s="146">
        <f t="shared" si="5"/>
        <v>0.0929657446418758</v>
      </c>
      <c r="DU7" s="146">
        <f t="shared" si="5"/>
        <v>0.8080050145724573</v>
      </c>
      <c r="DV7" s="146">
        <f t="shared" si="5"/>
        <v>8.59729465178589</v>
      </c>
      <c r="DW7" s="146">
        <f aca="true" t="shared" si="6" ref="DW7:DY10">(BL7-BK7)/BK7*100</f>
        <v>5.0177343991619</v>
      </c>
      <c r="DX7" s="146">
        <f t="shared" si="6"/>
        <v>1.4164959831898885</v>
      </c>
      <c r="DY7" s="146">
        <f t="shared" si="6"/>
        <v>4.713869014139775</v>
      </c>
      <c r="DZ7" s="56">
        <v>1</v>
      </c>
      <c r="EA7" s="50" t="s">
        <v>43</v>
      </c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ht="24.75" customHeight="1">
      <c r="A8" s="57">
        <v>1.1</v>
      </c>
      <c r="B8" s="83" t="s">
        <v>140</v>
      </c>
      <c r="C8" s="138">
        <v>116959.49546855588</v>
      </c>
      <c r="D8" s="138">
        <v>118877.04807882653</v>
      </c>
      <c r="E8" s="138">
        <v>123822.31533689296</v>
      </c>
      <c r="F8" s="138">
        <v>134957.57698600861</v>
      </c>
      <c r="G8" s="138">
        <v>138731.00653779853</v>
      </c>
      <c r="H8" s="138">
        <v>136678.88883207028</v>
      </c>
      <c r="I8" s="138">
        <v>144859.3252600963</v>
      </c>
      <c r="J8" s="138">
        <v>137497.49316277064</v>
      </c>
      <c r="K8" s="138">
        <v>152961.26538243878</v>
      </c>
      <c r="L8" s="138">
        <v>150729.72754943374</v>
      </c>
      <c r="M8" s="138">
        <v>161707.99658718216</v>
      </c>
      <c r="N8" s="138">
        <v>161186.556842284</v>
      </c>
      <c r="O8" s="138">
        <v>157727.01653711524</v>
      </c>
      <c r="P8" s="138">
        <v>160681.937734318</v>
      </c>
      <c r="Q8" s="138">
        <v>177283.90638639824</v>
      </c>
      <c r="R8" s="138">
        <v>153404.20882165333</v>
      </c>
      <c r="S8" s="139">
        <v>149894.30258180117</v>
      </c>
      <c r="T8" s="138">
        <v>175484.098234653</v>
      </c>
      <c r="U8" s="138">
        <v>174878.55530509385</v>
      </c>
      <c r="V8" s="138">
        <v>187555.70867299434</v>
      </c>
      <c r="W8" s="138">
        <v>201455.161657968</v>
      </c>
      <c r="X8" s="138">
        <v>196089.37847659655</v>
      </c>
      <c r="Y8" s="138">
        <v>185055.04064907413</v>
      </c>
      <c r="Z8" s="138">
        <v>200647.77108522243</v>
      </c>
      <c r="AA8" s="138">
        <v>195119.3884135064</v>
      </c>
      <c r="AB8" s="140">
        <v>222817.37056186047</v>
      </c>
      <c r="AC8" s="140">
        <v>209266.27056734043</v>
      </c>
      <c r="AD8" s="140">
        <v>235455.27577691924</v>
      </c>
      <c r="AE8" s="140">
        <v>240148.2334810027</v>
      </c>
      <c r="AF8" s="140">
        <v>208060.06509334472</v>
      </c>
      <c r="AG8" s="140">
        <v>238101.72265425182</v>
      </c>
      <c r="AH8" s="140">
        <v>249645.22522064456</v>
      </c>
      <c r="AI8" s="141">
        <v>249295.74277910372</v>
      </c>
      <c r="AJ8" s="140">
        <v>276103.59002942475</v>
      </c>
      <c r="AK8" s="140">
        <v>280200.2687925437</v>
      </c>
      <c r="AL8" s="140">
        <v>280747.2152398993</v>
      </c>
      <c r="AM8" s="140">
        <v>279649.10055096034</v>
      </c>
      <c r="AN8" s="140">
        <v>274819.56989043066</v>
      </c>
      <c r="AO8" s="140">
        <v>321114.2014730854</v>
      </c>
      <c r="AP8" s="140">
        <v>322383.7666202858</v>
      </c>
      <c r="AQ8" s="140">
        <v>336176.15500696294</v>
      </c>
      <c r="AR8" s="140">
        <v>328407.1053646587</v>
      </c>
      <c r="AS8" s="140">
        <v>351584.31868339196</v>
      </c>
      <c r="AT8" s="140">
        <v>362764.19663301954</v>
      </c>
      <c r="AU8" s="140">
        <v>379959.4993448589</v>
      </c>
      <c r="AV8" s="140">
        <v>376243.3914254412</v>
      </c>
      <c r="AW8" s="140">
        <v>415376.53624403453</v>
      </c>
      <c r="AX8" s="141">
        <v>403029.5265576309</v>
      </c>
      <c r="AY8" s="140">
        <v>431719.33053512924</v>
      </c>
      <c r="AZ8" s="140">
        <v>442112.64142386493</v>
      </c>
      <c r="BA8" s="140">
        <v>439432.3100421232</v>
      </c>
      <c r="BB8" s="140">
        <v>467814.5204199199</v>
      </c>
      <c r="BC8" s="140">
        <v>429751.6996095954</v>
      </c>
      <c r="BD8" s="140">
        <v>476324.2680925132</v>
      </c>
      <c r="BE8" s="140">
        <v>476634</v>
      </c>
      <c r="BF8" s="142">
        <v>502996</v>
      </c>
      <c r="BG8" s="142">
        <v>523745</v>
      </c>
      <c r="BH8" s="142">
        <v>556956</v>
      </c>
      <c r="BI8" s="142">
        <v>555442</v>
      </c>
      <c r="BJ8" s="142">
        <v>557715</v>
      </c>
      <c r="BK8" s="142">
        <v>610905</v>
      </c>
      <c r="BL8" s="143">
        <v>643543</v>
      </c>
      <c r="BM8" s="144">
        <v>649424</v>
      </c>
      <c r="BN8" s="145"/>
      <c r="BO8" s="146">
        <f t="shared" si="0"/>
        <v>1.6395014381591417</v>
      </c>
      <c r="BP8" s="146">
        <f t="shared" si="0"/>
        <v>4.159984907084221</v>
      </c>
      <c r="BQ8" s="146">
        <f t="shared" si="0"/>
        <v>8.992936062307576</v>
      </c>
      <c r="BR8" s="146">
        <f t="shared" si="0"/>
        <v>2.7960116327378315</v>
      </c>
      <c r="BS8" s="146">
        <f t="shared" si="0"/>
        <v>-1.4792062401487223</v>
      </c>
      <c r="BT8" s="146">
        <f t="shared" si="0"/>
        <v>5.985149936415455</v>
      </c>
      <c r="BU8" s="146">
        <f t="shared" si="0"/>
        <v>-5.0820560458275015</v>
      </c>
      <c r="BV8" s="146">
        <f t="shared" si="0"/>
        <v>11.246584838722844</v>
      </c>
      <c r="BW8" s="146">
        <f t="shared" si="0"/>
        <v>-1.4588908031230523</v>
      </c>
      <c r="BX8" s="146">
        <f t="shared" si="0"/>
        <v>7.283413309526458</v>
      </c>
      <c r="BY8" s="146">
        <f t="shared" si="1"/>
        <v>-0.32245761242676135</v>
      </c>
      <c r="BZ8" s="146">
        <f t="shared" si="1"/>
        <v>-2.146295803411074</v>
      </c>
      <c r="CA8" s="146">
        <f t="shared" si="1"/>
        <v>1.8734401132271612</v>
      </c>
      <c r="CB8" s="146">
        <f t="shared" si="1"/>
        <v>10.332193453834886</v>
      </c>
      <c r="CC8" s="146">
        <f t="shared" si="1"/>
        <v>-13.46974920142951</v>
      </c>
      <c r="CD8" s="146">
        <f t="shared" si="1"/>
        <v>-2.288011695906438</v>
      </c>
      <c r="CE8" s="146">
        <f t="shared" si="1"/>
        <v>17.07189346899081</v>
      </c>
      <c r="CF8" s="146">
        <f t="shared" si="1"/>
        <v>-0.3450699725222072</v>
      </c>
      <c r="CG8" s="146">
        <f t="shared" si="1"/>
        <v>7.249118307149713</v>
      </c>
      <c r="CH8" s="146">
        <f t="shared" si="1"/>
        <v>7.410839735732884</v>
      </c>
      <c r="CI8" s="146">
        <f t="shared" si="2"/>
        <v>-2.6635123851934472</v>
      </c>
      <c r="CJ8" s="146">
        <f t="shared" si="2"/>
        <v>-5.627198124267288</v>
      </c>
      <c r="CK8" s="146">
        <f t="shared" si="2"/>
        <v>8.425996061202838</v>
      </c>
      <c r="CL8" s="146">
        <f t="shared" si="2"/>
        <v>-2.7552674230145855</v>
      </c>
      <c r="CM8" s="146">
        <f t="shared" si="2"/>
        <v>14.195402298850567</v>
      </c>
      <c r="CN8" s="146">
        <f t="shared" si="2"/>
        <v>-6.081707166882607</v>
      </c>
      <c r="CO8" s="146">
        <f t="shared" si="2"/>
        <v>12.514680525713947</v>
      </c>
      <c r="CP8" s="146">
        <f t="shared" si="2"/>
        <v>1.993141877411057</v>
      </c>
      <c r="CQ8" s="146">
        <f t="shared" si="2"/>
        <v>-13.36181737526559</v>
      </c>
      <c r="CR8" s="146">
        <f t="shared" si="2"/>
        <v>14.438935000538963</v>
      </c>
      <c r="CS8" s="146">
        <f t="shared" si="3"/>
        <v>4.8481390381014124</v>
      </c>
      <c r="CT8" s="146">
        <f t="shared" si="3"/>
        <v>-0.13999163862715688</v>
      </c>
      <c r="CU8" s="146">
        <f t="shared" si="3"/>
        <v>10.753431627621081</v>
      </c>
      <c r="CV8" s="146">
        <f t="shared" si="3"/>
        <v>1.4837470105630763</v>
      </c>
      <c r="CW8" s="146">
        <f t="shared" si="3"/>
        <v>0.19519840209738198</v>
      </c>
      <c r="CX8" s="146">
        <f t="shared" si="3"/>
        <v>-0.3911400111308699</v>
      </c>
      <c r="CY8" s="146">
        <f t="shared" si="3"/>
        <v>-1.7269966722634231</v>
      </c>
      <c r="CZ8" s="146">
        <f t="shared" si="3"/>
        <v>16.8454639533539</v>
      </c>
      <c r="DA8" s="146">
        <f t="shared" si="3"/>
        <v>0.3953625038619897</v>
      </c>
      <c r="DB8" s="146">
        <f t="shared" si="3"/>
        <v>4.278251517211865</v>
      </c>
      <c r="DC8" s="146">
        <f t="shared" si="4"/>
        <v>-2.3110055625876664</v>
      </c>
      <c r="DD8" s="146">
        <f t="shared" si="4"/>
        <v>7.057464025632944</v>
      </c>
      <c r="DE8" s="146">
        <f t="shared" si="4"/>
        <v>3.179856823960134</v>
      </c>
      <c r="DF8" s="146">
        <f t="shared" si="4"/>
        <v>4.740077127631903</v>
      </c>
      <c r="DG8" s="146">
        <f t="shared" si="4"/>
        <v>-0.9780273755032283</v>
      </c>
      <c r="DH8" s="146">
        <f t="shared" si="4"/>
        <v>10.401018518978617</v>
      </c>
      <c r="DI8" s="146">
        <f t="shared" si="4"/>
        <v>-2.9724860720466224</v>
      </c>
      <c r="DJ8" s="146">
        <f t="shared" si="4"/>
        <v>7.1185365058844745</v>
      </c>
      <c r="DK8" s="146">
        <f t="shared" si="4"/>
        <v>2.40742309959873</v>
      </c>
      <c r="DL8" s="146">
        <f t="shared" si="4"/>
        <v>-0.6062553138289554</v>
      </c>
      <c r="DM8" s="146">
        <f t="shared" si="5"/>
        <v>6.458835576991611</v>
      </c>
      <c r="DN8" s="146">
        <f t="shared" si="5"/>
        <v>-8.13630598215689</v>
      </c>
      <c r="DO8" s="146">
        <f t="shared" si="5"/>
        <v>10.837087677658118</v>
      </c>
      <c r="DP8" s="146">
        <f t="shared" si="5"/>
        <v>0.06502543083247693</v>
      </c>
      <c r="DQ8" s="146">
        <f t="shared" si="5"/>
        <v>5.53086854903343</v>
      </c>
      <c r="DR8" s="146">
        <f t="shared" si="5"/>
        <v>4.125082505626287</v>
      </c>
      <c r="DS8" s="146">
        <f t="shared" si="5"/>
        <v>6.341062921841736</v>
      </c>
      <c r="DT8" s="146">
        <f t="shared" si="5"/>
        <v>-0.2718347589396649</v>
      </c>
      <c r="DU8" s="146">
        <f t="shared" si="5"/>
        <v>0.40922364531310196</v>
      </c>
      <c r="DV8" s="146">
        <f t="shared" si="5"/>
        <v>9.537129178881687</v>
      </c>
      <c r="DW8" s="146">
        <f t="shared" si="6"/>
        <v>5.342565538013275</v>
      </c>
      <c r="DX8" s="146">
        <f t="shared" si="6"/>
        <v>0.913847248746393</v>
      </c>
      <c r="DY8" s="146"/>
      <c r="DZ8" s="57">
        <v>1.1</v>
      </c>
      <c r="EA8" s="51" t="s">
        <v>44</v>
      </c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</row>
    <row r="9" spans="1:160" ht="24.75" customHeight="1">
      <c r="A9" s="57">
        <v>1.2</v>
      </c>
      <c r="B9" s="83" t="s">
        <v>141</v>
      </c>
      <c r="C9" s="138">
        <v>40106.5194896205</v>
      </c>
      <c r="D9" s="138">
        <v>40013.608633659984</v>
      </c>
      <c r="E9" s="138">
        <v>37861.173803908154</v>
      </c>
      <c r="F9" s="138">
        <v>36653.332676421516</v>
      </c>
      <c r="G9" s="138">
        <v>38031.5103731691</v>
      </c>
      <c r="H9" s="138">
        <v>39564.53949651752</v>
      </c>
      <c r="I9" s="138">
        <v>39301.29207129608</v>
      </c>
      <c r="J9" s="138">
        <v>39440.65835523683</v>
      </c>
      <c r="K9" s="138">
        <v>39347.747499276324</v>
      </c>
      <c r="L9" s="138">
        <v>40741.41033868399</v>
      </c>
      <c r="M9" s="138">
        <v>41174.99433316637</v>
      </c>
      <c r="N9" s="138">
        <v>42816.419455135394</v>
      </c>
      <c r="O9" s="138">
        <v>42909.33031109591</v>
      </c>
      <c r="P9" s="138">
        <v>45417.9234220297</v>
      </c>
      <c r="Q9" s="138">
        <v>44628.18114636536</v>
      </c>
      <c r="R9" s="138">
        <v>50589.96107049813</v>
      </c>
      <c r="S9" s="139">
        <v>53083.06903877184</v>
      </c>
      <c r="T9" s="138">
        <v>52850.791898870564</v>
      </c>
      <c r="U9" s="138">
        <v>53067.583896111755</v>
      </c>
      <c r="V9" s="138">
        <v>52928.217612170985</v>
      </c>
      <c r="W9" s="138">
        <v>55498.75129374512</v>
      </c>
      <c r="X9" s="138">
        <v>57929.918691378494</v>
      </c>
      <c r="Y9" s="138">
        <v>57434.39412625576</v>
      </c>
      <c r="Z9" s="138">
        <v>55823.93928960692</v>
      </c>
      <c r="AA9" s="138">
        <v>60686.27408487364</v>
      </c>
      <c r="AB9" s="140">
        <v>62358.66949216284</v>
      </c>
      <c r="AC9" s="140">
        <v>60283.66037571142</v>
      </c>
      <c r="AD9" s="140">
        <v>53361.801606653375</v>
      </c>
      <c r="AE9" s="140">
        <v>56257.523284089286</v>
      </c>
      <c r="AF9" s="140">
        <v>51255.8222048818</v>
      </c>
      <c r="AG9" s="140">
        <v>50512.53535719771</v>
      </c>
      <c r="AH9" s="140">
        <v>51935.45242699203</v>
      </c>
      <c r="AI9" s="141">
        <v>50933.76281391924</v>
      </c>
      <c r="AJ9" s="140">
        <v>49295.81270685029</v>
      </c>
      <c r="AK9" s="140">
        <v>49502.199569549804</v>
      </c>
      <c r="AL9" s="140">
        <v>49794.577078795264</v>
      </c>
      <c r="AM9" s="140">
        <v>49175.22494526226</v>
      </c>
      <c r="AN9" s="140">
        <v>48274.76329387764</v>
      </c>
      <c r="AO9" s="140">
        <v>48009.00620890546</v>
      </c>
      <c r="AP9" s="140">
        <v>52760.818299480445</v>
      </c>
      <c r="AQ9" s="140">
        <v>52061.33912136359</v>
      </c>
      <c r="AR9" s="140">
        <v>52465.71534387485</v>
      </c>
      <c r="AS9" s="140">
        <v>51238.89622697293</v>
      </c>
      <c r="AT9" s="140">
        <v>50993.09044789092</v>
      </c>
      <c r="AU9" s="140">
        <v>52347.60390407526</v>
      </c>
      <c r="AV9" s="140">
        <v>52146.63012345501</v>
      </c>
      <c r="AW9" s="140">
        <v>52934.07308094649</v>
      </c>
      <c r="AX9" s="141">
        <v>54232.11968107332</v>
      </c>
      <c r="AY9" s="140">
        <v>54872.486373061365</v>
      </c>
      <c r="AZ9" s="140">
        <v>57293.064273140706</v>
      </c>
      <c r="BA9" s="140">
        <v>58835.69161279025</v>
      </c>
      <c r="BB9" s="140">
        <v>60643.09827193188</v>
      </c>
      <c r="BC9" s="140">
        <v>61046.02332333288</v>
      </c>
      <c r="BD9" s="140">
        <v>60348.131163978345</v>
      </c>
      <c r="BE9" s="140">
        <v>61639.852000000006</v>
      </c>
      <c r="BF9" s="142">
        <v>62742</v>
      </c>
      <c r="BG9" s="142">
        <v>64795</v>
      </c>
      <c r="BH9" s="142">
        <v>65697</v>
      </c>
      <c r="BI9" s="142">
        <v>66932</v>
      </c>
      <c r="BJ9" s="142">
        <v>68877</v>
      </c>
      <c r="BK9" s="142">
        <v>70509</v>
      </c>
      <c r="BL9" s="143">
        <v>71816</v>
      </c>
      <c r="BM9" s="144">
        <v>73864</v>
      </c>
      <c r="BN9" s="145"/>
      <c r="BO9" s="146">
        <f t="shared" si="0"/>
        <v>-0.23166023166024366</v>
      </c>
      <c r="BP9" s="146">
        <f t="shared" si="0"/>
        <v>-5.379256965944264</v>
      </c>
      <c r="BQ9" s="146">
        <f t="shared" si="0"/>
        <v>-3.1901840490797464</v>
      </c>
      <c r="BR9" s="146">
        <f t="shared" si="0"/>
        <v>3.7600337980566243</v>
      </c>
      <c r="BS9" s="146">
        <f t="shared" si="0"/>
        <v>4.030944625407154</v>
      </c>
      <c r="BT9" s="146">
        <f t="shared" si="0"/>
        <v>-0.6653620352250434</v>
      </c>
      <c r="BU9" s="146">
        <f t="shared" si="0"/>
        <v>0.3546099290779862</v>
      </c>
      <c r="BV9" s="146">
        <f t="shared" si="0"/>
        <v>-0.23557126030623643</v>
      </c>
      <c r="BW9" s="146">
        <f t="shared" si="0"/>
        <v>3.5419126328217407</v>
      </c>
      <c r="BX9" s="146">
        <f t="shared" si="0"/>
        <v>1.0642341315089097</v>
      </c>
      <c r="BY9" s="146">
        <f t="shared" si="1"/>
        <v>3.9864610755923344</v>
      </c>
      <c r="BZ9" s="146">
        <f t="shared" si="1"/>
        <v>0.21699819168174722</v>
      </c>
      <c r="CA9" s="146">
        <f t="shared" si="1"/>
        <v>5.846264886322625</v>
      </c>
      <c r="CB9" s="146">
        <f t="shared" si="1"/>
        <v>-1.738833958404366</v>
      </c>
      <c r="CC9" s="146">
        <f t="shared" si="1"/>
        <v>13.358778625954193</v>
      </c>
      <c r="CD9" s="146">
        <f t="shared" si="1"/>
        <v>4.928068564432209</v>
      </c>
      <c r="CE9" s="146">
        <f t="shared" si="1"/>
        <v>-0.4375729288214723</v>
      </c>
      <c r="CF9" s="146">
        <f t="shared" si="1"/>
        <v>0.41019630823322417</v>
      </c>
      <c r="CG9" s="146">
        <f t="shared" si="1"/>
        <v>-0.2626203676685215</v>
      </c>
      <c r="CH9" s="146">
        <f t="shared" si="1"/>
        <v>4.856641310708016</v>
      </c>
      <c r="CI9" s="146">
        <f t="shared" si="2"/>
        <v>4.380580357142877</v>
      </c>
      <c r="CJ9" s="146">
        <f t="shared" si="2"/>
        <v>-0.8553862603582162</v>
      </c>
      <c r="CK9" s="146">
        <f t="shared" si="2"/>
        <v>-2.8039902938797243</v>
      </c>
      <c r="CL9" s="146">
        <f t="shared" si="2"/>
        <v>8.710124826629666</v>
      </c>
      <c r="CM9" s="146">
        <f t="shared" si="2"/>
        <v>2.7558050523092614</v>
      </c>
      <c r="CN9" s="146">
        <f t="shared" si="2"/>
        <v>-3.327539111000758</v>
      </c>
      <c r="CO9" s="146">
        <f t="shared" si="2"/>
        <v>-11.482147444130478</v>
      </c>
      <c r="CP9" s="146">
        <f t="shared" si="2"/>
        <v>5.426581543818903</v>
      </c>
      <c r="CQ9" s="146">
        <f t="shared" si="2"/>
        <v>-8.890723919625634</v>
      </c>
      <c r="CR9" s="146">
        <f t="shared" si="2"/>
        <v>-1.4501510574018166</v>
      </c>
      <c r="CS9" s="146">
        <f t="shared" si="3"/>
        <v>2.8169583247647507</v>
      </c>
      <c r="CT9" s="146">
        <f t="shared" si="3"/>
        <v>-1.9287202984914986</v>
      </c>
      <c r="CU9" s="146">
        <f t="shared" si="3"/>
        <v>-3.215843512392786</v>
      </c>
      <c r="CV9" s="146">
        <f t="shared" si="3"/>
        <v>0.41867016966907034</v>
      </c>
      <c r="CW9" s="146">
        <f t="shared" si="3"/>
        <v>0.5906353895137004</v>
      </c>
      <c r="CX9" s="146">
        <f t="shared" si="3"/>
        <v>-1.2438144269263318</v>
      </c>
      <c r="CY9" s="146">
        <f t="shared" si="3"/>
        <v>-1.8311286880475648</v>
      </c>
      <c r="CZ9" s="146">
        <f t="shared" si="3"/>
        <v>-0.5505093486514897</v>
      </c>
      <c r="DA9" s="146">
        <f t="shared" si="3"/>
        <v>9.897751413345318</v>
      </c>
      <c r="DB9" s="146">
        <f t="shared" si="3"/>
        <v>-1.3257549838337919</v>
      </c>
      <c r="DC9" s="146">
        <f t="shared" si="4"/>
        <v>0.7767303518040342</v>
      </c>
      <c r="DD9" s="146">
        <f t="shared" si="4"/>
        <v>-2.3383253403884927</v>
      </c>
      <c r="DE9" s="146">
        <f t="shared" si="4"/>
        <v>-0.47972496908044926</v>
      </c>
      <c r="DF9" s="146">
        <f t="shared" si="4"/>
        <v>2.656268612643695</v>
      </c>
      <c r="DG9" s="146">
        <f t="shared" si="4"/>
        <v>-0.38392164231341397</v>
      </c>
      <c r="DH9" s="146">
        <f t="shared" si="4"/>
        <v>1.5100553106255126</v>
      </c>
      <c r="DI9" s="146">
        <f t="shared" si="4"/>
        <v>2.4521948238176767</v>
      </c>
      <c r="DJ9" s="146">
        <f t="shared" si="4"/>
        <v>1.1807886096908833</v>
      </c>
      <c r="DK9" s="146">
        <f t="shared" si="4"/>
        <v>4.411277964739135</v>
      </c>
      <c r="DL9" s="146">
        <f t="shared" si="4"/>
        <v>2.6925202190184425</v>
      </c>
      <c r="DM9" s="146">
        <f t="shared" si="5"/>
        <v>3.0719561708164163</v>
      </c>
      <c r="DN9" s="146">
        <f t="shared" si="5"/>
        <v>0.6644202932941106</v>
      </c>
      <c r="DO9" s="146">
        <f t="shared" si="5"/>
        <v>-1.1432229674619794</v>
      </c>
      <c r="DP9" s="146">
        <f t="shared" si="5"/>
        <v>2.1404487779609753</v>
      </c>
      <c r="DQ9" s="146">
        <f t="shared" si="5"/>
        <v>1.7880445267778928</v>
      </c>
      <c r="DR9" s="146">
        <f t="shared" si="5"/>
        <v>3.272130311434127</v>
      </c>
      <c r="DS9" s="146">
        <f t="shared" si="5"/>
        <v>1.3920827224322865</v>
      </c>
      <c r="DT9" s="146">
        <f t="shared" si="5"/>
        <v>1.8798423063457999</v>
      </c>
      <c r="DU9" s="146">
        <f t="shared" si="5"/>
        <v>2.905934381162971</v>
      </c>
      <c r="DV9" s="146">
        <f t="shared" si="5"/>
        <v>2.369441177751644</v>
      </c>
      <c r="DW9" s="146">
        <f t="shared" si="6"/>
        <v>1.853664071253315</v>
      </c>
      <c r="DX9" s="146">
        <f t="shared" si="6"/>
        <v>2.851732204522669</v>
      </c>
      <c r="DY9" s="146"/>
      <c r="DZ9" s="57">
        <v>1.2</v>
      </c>
      <c r="EA9" s="51" t="s">
        <v>45</v>
      </c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</row>
    <row r="10" spans="1:160" ht="24.75" customHeight="1">
      <c r="A10" s="57">
        <v>1.3</v>
      </c>
      <c r="B10" s="83" t="s">
        <v>142</v>
      </c>
      <c r="C10" s="138">
        <v>2732.3844873776966</v>
      </c>
      <c r="D10" s="138">
        <v>2900.834131515473</v>
      </c>
      <c r="E10" s="138">
        <v>3060.5331447889494</v>
      </c>
      <c r="F10" s="138">
        <v>3126.1628762712003</v>
      </c>
      <c r="G10" s="138">
        <v>3360.2422518912267</v>
      </c>
      <c r="H10" s="138">
        <v>3633.6994664006043</v>
      </c>
      <c r="I10" s="138">
        <v>4036.2284861584076</v>
      </c>
      <c r="J10" s="138">
        <v>4130.2977679496325</v>
      </c>
      <c r="K10" s="138">
        <v>4309.685700667785</v>
      </c>
      <c r="L10" s="138">
        <v>4346.87588184106</v>
      </c>
      <c r="M10" s="138">
        <v>4646.584988943337</v>
      </c>
      <c r="N10" s="138">
        <v>4777.844451907838</v>
      </c>
      <c r="O10" s="138">
        <v>4535.0144454235115</v>
      </c>
      <c r="P10" s="138">
        <v>4957.23238462599</v>
      </c>
      <c r="Q10" s="138">
        <v>5453.830686175018</v>
      </c>
      <c r="R10" s="138">
        <v>5453.830686175018</v>
      </c>
      <c r="S10" s="139">
        <v>5650.71988062177</v>
      </c>
      <c r="T10" s="138">
        <v>5895.737544822172</v>
      </c>
      <c r="U10" s="138">
        <v>6252.325752542401</v>
      </c>
      <c r="V10" s="138">
        <v>6403.274134951576</v>
      </c>
      <c r="W10" s="138">
        <v>6571.723779089352</v>
      </c>
      <c r="X10" s="138">
        <v>6993.9417182918305</v>
      </c>
      <c r="Y10" s="138">
        <v>7182.080281874282</v>
      </c>
      <c r="Z10" s="138">
        <v>7387.720107185333</v>
      </c>
      <c r="AA10" s="138">
        <v>7952.135797932689</v>
      </c>
      <c r="AB10" s="140">
        <v>8439.983468617418</v>
      </c>
      <c r="AC10" s="140">
        <v>8157.7756232437405</v>
      </c>
      <c r="AD10" s="140">
        <v>8157.7756232437405</v>
      </c>
      <c r="AE10" s="140">
        <v>8551.554012137243</v>
      </c>
      <c r="AF10" s="140">
        <v>8494.674911519292</v>
      </c>
      <c r="AG10" s="140">
        <v>8645.62329392847</v>
      </c>
      <c r="AH10" s="140">
        <v>8720.09240038776</v>
      </c>
      <c r="AI10" s="141">
        <v>8623.768640355544</v>
      </c>
      <c r="AJ10" s="140">
        <v>10315.710404447245</v>
      </c>
      <c r="AK10" s="140">
        <v>11021.478490565172</v>
      </c>
      <c r="AL10" s="140">
        <v>11385.079342710917</v>
      </c>
      <c r="AM10" s="140">
        <v>11439.967679042336</v>
      </c>
      <c r="AN10" s="140">
        <v>11749.981411592116</v>
      </c>
      <c r="AO10" s="140">
        <v>12813.958907362414</v>
      </c>
      <c r="AP10" s="140">
        <v>14268.536247164617</v>
      </c>
      <c r="AQ10" s="140">
        <v>14958.86309537241</v>
      </c>
      <c r="AR10" s="140">
        <v>15497.247290763742</v>
      </c>
      <c r="AS10" s="140">
        <v>16821.89256516392</v>
      </c>
      <c r="AT10" s="140">
        <v>18707.96758864052</v>
      </c>
      <c r="AU10" s="140">
        <v>19895.818469506186</v>
      </c>
      <c r="AV10" s="140">
        <v>20923.439651379034</v>
      </c>
      <c r="AW10" s="140">
        <v>22623.115199336786</v>
      </c>
      <c r="AX10" s="141">
        <v>23012.482063429055</v>
      </c>
      <c r="AY10" s="140">
        <v>21862.744945155817</v>
      </c>
      <c r="AZ10" s="140">
        <v>23388.85100286533</v>
      </c>
      <c r="BA10" s="140">
        <v>24486.727793696275</v>
      </c>
      <c r="BB10" s="140">
        <v>25699.45558739255</v>
      </c>
      <c r="BC10" s="140">
        <v>26761.518624641834</v>
      </c>
      <c r="BD10" s="140">
        <v>27718.610315186244</v>
      </c>
      <c r="BE10" s="140">
        <v>27153</v>
      </c>
      <c r="BF10" s="142">
        <v>28749</v>
      </c>
      <c r="BG10" s="142">
        <v>30650</v>
      </c>
      <c r="BH10" s="142">
        <v>32427</v>
      </c>
      <c r="BI10" s="142">
        <v>33315</v>
      </c>
      <c r="BJ10" s="142">
        <v>34395</v>
      </c>
      <c r="BK10" s="142">
        <v>36400</v>
      </c>
      <c r="BL10" s="143">
        <v>38473</v>
      </c>
      <c r="BM10" s="144">
        <v>41222</v>
      </c>
      <c r="BN10" s="145"/>
      <c r="BO10" s="146">
        <f t="shared" si="0"/>
        <v>6.164931945556449</v>
      </c>
      <c r="BP10" s="146">
        <f t="shared" si="0"/>
        <v>5.505279034690802</v>
      </c>
      <c r="BQ10" s="146">
        <f t="shared" si="0"/>
        <v>2.1443888491779974</v>
      </c>
      <c r="BR10" s="146">
        <f t="shared" si="0"/>
        <v>7.487753673897816</v>
      </c>
      <c r="BS10" s="146">
        <f t="shared" si="0"/>
        <v>8.138020833333345</v>
      </c>
      <c r="BT10" s="146">
        <f t="shared" si="0"/>
        <v>11.077664057796511</v>
      </c>
      <c r="BU10" s="146">
        <f t="shared" si="0"/>
        <v>2.3306233062330426</v>
      </c>
      <c r="BV10" s="146">
        <f t="shared" si="0"/>
        <v>4.343220338983068</v>
      </c>
      <c r="BW10" s="146">
        <f t="shared" si="0"/>
        <v>0.8629441624365424</v>
      </c>
      <c r="BX10" s="146">
        <f t="shared" si="0"/>
        <v>6.894816305988917</v>
      </c>
      <c r="BY10" s="146">
        <f t="shared" si="1"/>
        <v>2.8248587570621644</v>
      </c>
      <c r="BZ10" s="146">
        <f t="shared" si="1"/>
        <v>-5.082417582417583</v>
      </c>
      <c r="CA10" s="146">
        <f t="shared" si="1"/>
        <v>9.31017848528702</v>
      </c>
      <c r="CB10" s="146">
        <f t="shared" si="1"/>
        <v>10.017652250661946</v>
      </c>
      <c r="CC10" s="146">
        <f t="shared" si="1"/>
        <v>0</v>
      </c>
      <c r="CD10" s="146">
        <f t="shared" si="1"/>
        <v>3.6101083032491115</v>
      </c>
      <c r="CE10" s="146">
        <f t="shared" si="1"/>
        <v>4.3360433604335995</v>
      </c>
      <c r="CF10" s="146">
        <f t="shared" si="1"/>
        <v>6.048237476808919</v>
      </c>
      <c r="CG10" s="146">
        <f t="shared" si="1"/>
        <v>2.4142757172848075</v>
      </c>
      <c r="CH10" s="146">
        <f t="shared" si="1"/>
        <v>2.6306798770071684</v>
      </c>
      <c r="CI10" s="146">
        <f t="shared" si="2"/>
        <v>6.424766977363512</v>
      </c>
      <c r="CJ10" s="146">
        <f t="shared" si="2"/>
        <v>2.6900218955270603</v>
      </c>
      <c r="CK10" s="146">
        <f t="shared" si="2"/>
        <v>2.8632348461772685</v>
      </c>
      <c r="CL10" s="146">
        <f t="shared" si="2"/>
        <v>7.639917086171169</v>
      </c>
      <c r="CM10" s="146">
        <f t="shared" si="2"/>
        <v>6.134800550206336</v>
      </c>
      <c r="CN10" s="146">
        <f t="shared" si="2"/>
        <v>-3.343701399688962</v>
      </c>
      <c r="CO10" s="146">
        <f t="shared" si="2"/>
        <v>0</v>
      </c>
      <c r="CP10" s="146">
        <f t="shared" si="2"/>
        <v>4.827031375703937</v>
      </c>
      <c r="CQ10" s="146">
        <f t="shared" si="2"/>
        <v>-0.6651317472499404</v>
      </c>
      <c r="CR10" s="146">
        <f t="shared" si="2"/>
        <v>1.776976564511981</v>
      </c>
      <c r="CS10" s="146">
        <f t="shared" si="3"/>
        <v>0.8613503495067707</v>
      </c>
      <c r="CT10" s="146">
        <f t="shared" si="3"/>
        <v>-1.1046185706464988</v>
      </c>
      <c r="CU10" s="146">
        <f t="shared" si="3"/>
        <v>19.619517111975142</v>
      </c>
      <c r="CV10" s="146">
        <f t="shared" si="3"/>
        <v>6.841681846881438</v>
      </c>
      <c r="CW10" s="146">
        <f t="shared" si="3"/>
        <v>3.2990206573192626</v>
      </c>
      <c r="CX10" s="146">
        <f t="shared" si="3"/>
        <v>0.4821076312178806</v>
      </c>
      <c r="CY10" s="146">
        <f t="shared" si="3"/>
        <v>2.7099179057797107</v>
      </c>
      <c r="CZ10" s="146">
        <f t="shared" si="3"/>
        <v>9.055141948740573</v>
      </c>
      <c r="DA10" s="146">
        <f t="shared" si="3"/>
        <v>11.351506199746419</v>
      </c>
      <c r="DB10" s="146">
        <f t="shared" si="3"/>
        <v>4.838105578944524</v>
      </c>
      <c r="DC10" s="146">
        <f t="shared" si="4"/>
        <v>3.5990983536568635</v>
      </c>
      <c r="DD10" s="146">
        <f t="shared" si="4"/>
        <v>8.547616551164259</v>
      </c>
      <c r="DE10" s="146">
        <f t="shared" si="4"/>
        <v>11.212026329204079</v>
      </c>
      <c r="DF10" s="146">
        <f t="shared" si="4"/>
        <v>6.349438415677657</v>
      </c>
      <c r="DG10" s="146">
        <f t="shared" si="4"/>
        <v>5.165010846112497</v>
      </c>
      <c r="DH10" s="146">
        <f t="shared" si="4"/>
        <v>8.123308482148767</v>
      </c>
      <c r="DI10" s="146">
        <f t="shared" si="4"/>
        <v>1.7211018936228741</v>
      </c>
      <c r="DJ10" s="146">
        <f t="shared" si="4"/>
        <v>-4.996145635678197</v>
      </c>
      <c r="DK10" s="146">
        <f t="shared" si="4"/>
        <v>6.980395469726483</v>
      </c>
      <c r="DL10" s="146">
        <f t="shared" si="4"/>
        <v>4.694017635566819</v>
      </c>
      <c r="DM10" s="146">
        <f t="shared" si="5"/>
        <v>4.952592293726042</v>
      </c>
      <c r="DN10" s="146">
        <f t="shared" si="5"/>
        <v>4.132628543969251</v>
      </c>
      <c r="DO10" s="146">
        <f t="shared" si="5"/>
        <v>3.5763728657129574</v>
      </c>
      <c r="DP10" s="146">
        <f t="shared" si="5"/>
        <v>-2.0405435509021985</v>
      </c>
      <c r="DQ10" s="146">
        <f t="shared" si="5"/>
        <v>5.877803557617943</v>
      </c>
      <c r="DR10" s="146">
        <f t="shared" si="5"/>
        <v>6.612403909701207</v>
      </c>
      <c r="DS10" s="146">
        <f t="shared" si="5"/>
        <v>5.797716150081566</v>
      </c>
      <c r="DT10" s="146">
        <f t="shared" si="5"/>
        <v>2.7384586918308815</v>
      </c>
      <c r="DU10" s="146">
        <f t="shared" si="5"/>
        <v>3.2417829806393517</v>
      </c>
      <c r="DV10" s="146">
        <f t="shared" si="5"/>
        <v>5.8293356592527985</v>
      </c>
      <c r="DW10" s="146">
        <f t="shared" si="6"/>
        <v>5.695054945054945</v>
      </c>
      <c r="DX10" s="146">
        <f t="shared" si="6"/>
        <v>7.14527070932862</v>
      </c>
      <c r="DY10" s="146"/>
      <c r="DZ10" s="57">
        <v>1.3</v>
      </c>
      <c r="EA10" s="51" t="s">
        <v>46</v>
      </c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</row>
    <row r="11" spans="1:160" ht="21.75" customHeight="1">
      <c r="A11" s="57"/>
      <c r="B11" s="83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8"/>
      <c r="T11" s="147"/>
      <c r="U11" s="147"/>
      <c r="V11" s="147"/>
      <c r="W11" s="147"/>
      <c r="X11" s="147"/>
      <c r="Y11" s="147"/>
      <c r="Z11" s="147"/>
      <c r="AA11" s="147"/>
      <c r="AB11" s="142"/>
      <c r="AC11" s="142"/>
      <c r="AD11" s="142"/>
      <c r="AE11" s="142"/>
      <c r="AF11" s="142"/>
      <c r="AG11" s="142"/>
      <c r="AH11" s="142"/>
      <c r="AI11" s="149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0"/>
      <c r="AU11" s="140"/>
      <c r="AV11" s="140"/>
      <c r="AW11" s="140"/>
      <c r="AX11" s="141"/>
      <c r="AY11" s="140"/>
      <c r="AZ11" s="150"/>
      <c r="BA11" s="150"/>
      <c r="BB11" s="150"/>
      <c r="BC11" s="150"/>
      <c r="BD11" s="150"/>
      <c r="BE11" s="140"/>
      <c r="BF11" s="142"/>
      <c r="BG11" s="142"/>
      <c r="BH11" s="142"/>
      <c r="BI11" s="142"/>
      <c r="BJ11" s="142"/>
      <c r="BK11" s="142"/>
      <c r="BL11" s="142"/>
      <c r="BM11" s="144"/>
      <c r="BN11" s="145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51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51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51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51"/>
      <c r="DY11" s="151"/>
      <c r="DZ11" s="57"/>
      <c r="EA11" s="51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</row>
    <row r="12" spans="1:160" s="4" customFormat="1" ht="24.75" customHeight="1">
      <c r="A12" s="56">
        <v>2</v>
      </c>
      <c r="B12" s="91" t="s">
        <v>143</v>
      </c>
      <c r="C12" s="138">
        <v>5138.329994001798</v>
      </c>
      <c r="D12" s="138">
        <v>5771.68769590034</v>
      </c>
      <c r="E12" s="138">
        <v>5904.766746104704</v>
      </c>
      <c r="F12" s="138">
        <v>5993.486112907613</v>
      </c>
      <c r="G12" s="138">
        <v>6249.786505893793</v>
      </c>
      <c r="H12" s="138">
        <v>6348.363580119247</v>
      </c>
      <c r="I12" s="138">
        <v>6671.203498207609</v>
      </c>
      <c r="J12" s="138">
        <v>7104.942624799608</v>
      </c>
      <c r="K12" s="138">
        <v>7326.741041806879</v>
      </c>
      <c r="L12" s="138">
        <v>7703.798350719241</v>
      </c>
      <c r="M12" s="138">
        <v>8857.150119157055</v>
      </c>
      <c r="N12" s="138">
        <v>9367.28647827378</v>
      </c>
      <c r="O12" s="138">
        <v>10478.742990165776</v>
      </c>
      <c r="P12" s="138">
        <v>10789.260773975957</v>
      </c>
      <c r="Q12" s="138">
        <v>10944.519665881047</v>
      </c>
      <c r="R12" s="138">
        <v>12230.950484523224</v>
      </c>
      <c r="S12" s="139">
        <v>12519.288426632676</v>
      </c>
      <c r="T12" s="138">
        <v>12898.810162400676</v>
      </c>
      <c r="U12" s="138">
        <v>13263.545337034855</v>
      </c>
      <c r="V12" s="138">
        <v>13919.082880634127</v>
      </c>
      <c r="W12" s="138">
        <v>12965.349687502858</v>
      </c>
      <c r="X12" s="138">
        <v>13307.905020436312</v>
      </c>
      <c r="Y12" s="138">
        <v>14094.057187384307</v>
      </c>
      <c r="Z12" s="138">
        <v>14271.495920990124</v>
      </c>
      <c r="AA12" s="138">
        <v>14978.786428557758</v>
      </c>
      <c r="AB12" s="140">
        <v>16795.06902116175</v>
      </c>
      <c r="AC12" s="140">
        <v>17391.46032022575</v>
      </c>
      <c r="AD12" s="140">
        <v>17936.098655321384</v>
      </c>
      <c r="AE12" s="140">
        <v>18422.645273256236</v>
      </c>
      <c r="AF12" s="140">
        <v>18621.20932118829</v>
      </c>
      <c r="AG12" s="140">
        <v>20890.946455229372</v>
      </c>
      <c r="AH12" s="140">
        <v>23745.429708391697</v>
      </c>
      <c r="AI12" s="141">
        <v>26568.67749705495</v>
      </c>
      <c r="AJ12" s="140">
        <v>27337.76294040127</v>
      </c>
      <c r="AK12" s="140">
        <v>27658.241014250223</v>
      </c>
      <c r="AL12" s="140">
        <v>29167.034006165257</v>
      </c>
      <c r="AM12" s="140">
        <v>32738.881775316975</v>
      </c>
      <c r="AN12" s="140">
        <v>33973.934556500586</v>
      </c>
      <c r="AO12" s="140">
        <v>39468.090900937656</v>
      </c>
      <c r="AP12" s="140">
        <v>42465.67563273088</v>
      </c>
      <c r="AQ12" s="140">
        <v>46909.40813534403</v>
      </c>
      <c r="AR12" s="140">
        <v>48484.34847908589</v>
      </c>
      <c r="AS12" s="140">
        <v>48930.67878867864</v>
      </c>
      <c r="AT12" s="140">
        <v>49611.03311790265</v>
      </c>
      <c r="AU12" s="140">
        <v>54218.949812880855</v>
      </c>
      <c r="AV12" s="140">
        <v>57399.569456486846</v>
      </c>
      <c r="AW12" s="140">
        <v>57718.08972430483</v>
      </c>
      <c r="AX12" s="141">
        <v>63380.26549654943</v>
      </c>
      <c r="AY12" s="140">
        <v>65170.97155823391</v>
      </c>
      <c r="AZ12" s="140">
        <v>67901.61124505276</v>
      </c>
      <c r="BA12" s="140">
        <v>69471.90161577456</v>
      </c>
      <c r="BB12" s="140">
        <v>70765.5118870261</v>
      </c>
      <c r="BC12" s="140">
        <v>76721.05420068733</v>
      </c>
      <c r="BD12" s="140">
        <v>78792.3361051749</v>
      </c>
      <c r="BE12" s="140">
        <v>85028.35810334954</v>
      </c>
      <c r="BF12" s="142">
        <v>86141</v>
      </c>
      <c r="BG12" s="142">
        <v>92578</v>
      </c>
      <c r="BH12" s="142">
        <v>95997</v>
      </c>
      <c r="BI12" s="142">
        <v>98055</v>
      </c>
      <c r="BJ12" s="142">
        <v>103830</v>
      </c>
      <c r="BK12" s="142">
        <v>110617</v>
      </c>
      <c r="BL12" s="143">
        <v>110725</v>
      </c>
      <c r="BM12" s="144">
        <v>108328</v>
      </c>
      <c r="BN12" s="145">
        <v>106838</v>
      </c>
      <c r="BO12" s="146">
        <f aca="true" t="shared" si="7" ref="BO12:BP17">(D12-C12)/C12*100</f>
        <v>12.326139088729008</v>
      </c>
      <c r="BP12" s="146">
        <f t="shared" si="7"/>
        <v>2.305721605465425</v>
      </c>
      <c r="BQ12" s="146">
        <f aca="true" t="shared" si="8" ref="BQ12:BQ17">(F12-E12)/E12*100</f>
        <v>1.5025041736227012</v>
      </c>
      <c r="BR12" s="146">
        <f aca="true" t="shared" si="9" ref="BR12:BR17">(G12-F12)/F12*100</f>
        <v>4.276315789473682</v>
      </c>
      <c r="BS12" s="146">
        <f aca="true" t="shared" si="10" ref="BS12:BS17">(H12-G12)/G12*100</f>
        <v>1.577287066246047</v>
      </c>
      <c r="BT12" s="146">
        <f aca="true" t="shared" si="11" ref="BT12:BT17">(I12-H12)/H12*100</f>
        <v>5.085403726708078</v>
      </c>
      <c r="BU12" s="146">
        <f aca="true" t="shared" si="12" ref="BU12:BU17">(J12-I12)/I12*100</f>
        <v>6.501662356852611</v>
      </c>
      <c r="BV12" s="146">
        <f aca="true" t="shared" si="13" ref="BV12:BV17">(K12-J12)/J12*100</f>
        <v>3.1217481789802224</v>
      </c>
      <c r="BW12" s="146">
        <f aca="true" t="shared" si="14" ref="BW12:BW17">(L12-K12)/K12*100</f>
        <v>5.146316851664981</v>
      </c>
      <c r="BX12" s="146">
        <f aca="true" t="shared" si="15" ref="BX12:BX17">(M12-L12)/L12*100</f>
        <v>14.971209213051829</v>
      </c>
      <c r="BY12" s="146">
        <f aca="true" t="shared" si="16" ref="BY12:BY17">(N12-M12)/M12*100</f>
        <v>5.759599332220361</v>
      </c>
      <c r="BZ12" s="146">
        <f aca="true" t="shared" si="17" ref="BZ12:BZ17">(O12-N12)/N12*100</f>
        <v>11.865298605630107</v>
      </c>
      <c r="CA12" s="146">
        <f aca="true" t="shared" si="18" ref="CA12:CA17">(P12-O12)/O12*100</f>
        <v>2.963311382878648</v>
      </c>
      <c r="CB12" s="146">
        <f aca="true" t="shared" si="19" ref="CB12:CB17">(Q12-P12)/P12*100</f>
        <v>1.4390132480584754</v>
      </c>
      <c r="CC12" s="146">
        <f aca="true" t="shared" si="20" ref="CC12:CC17">(R12-Q12)/Q12*100</f>
        <v>11.75410943481198</v>
      </c>
      <c r="CD12" s="146">
        <f aca="true" t="shared" si="21" ref="CD12:CD17">(S12-R12)/R12*100</f>
        <v>2.357445093693322</v>
      </c>
      <c r="CE12" s="146">
        <f aca="true" t="shared" si="22" ref="CE12:CE17">(T12-S12)/S12*100</f>
        <v>3.0314960629921335</v>
      </c>
      <c r="CF12" s="146">
        <f aca="true" t="shared" si="23" ref="CF12:CF17">(U12-T12)/T12*100</f>
        <v>2.8276652655712557</v>
      </c>
      <c r="CG12" s="146">
        <f aca="true" t="shared" si="24" ref="CG12:CG17">(V12-U12)/U12*100</f>
        <v>4.942400594574521</v>
      </c>
      <c r="CH12" s="146">
        <f aca="true" t="shared" si="25" ref="CH12:CH17">(W12-V12)/V12*100</f>
        <v>-6.851983002832863</v>
      </c>
      <c r="CI12" s="146">
        <f aca="true" t="shared" si="26" ref="CI12:CI17">(X12-W12)/W12*100</f>
        <v>2.642083254134204</v>
      </c>
      <c r="CJ12" s="146">
        <f aca="true" t="shared" si="27" ref="CJ12:CJ17">(Y12-X12)/X12*100</f>
        <v>5.907407407407394</v>
      </c>
      <c r="CK12" s="146">
        <f aca="true" t="shared" si="28" ref="CK12:CK17">(Z12-Y12)/Y12*100</f>
        <v>1.2589613568805709</v>
      </c>
      <c r="CL12" s="146">
        <f aca="true" t="shared" si="29" ref="CL12:CL17">(AA12-Z12)/Z12*100</f>
        <v>4.9559661543774824</v>
      </c>
      <c r="CM12" s="146">
        <f aca="true" t="shared" si="30" ref="CM12:CM17">(AB12-AA12)/AA12*100</f>
        <v>12.125699243172098</v>
      </c>
      <c r="CN12" s="146">
        <f aca="true" t="shared" si="31" ref="CN12:CN17">(AC12-AB12)/AB12*100</f>
        <v>3.550990462215705</v>
      </c>
      <c r="CO12" s="146">
        <f aca="true" t="shared" si="32" ref="CO12:CO17">(AD12-AC12)/AC12*100</f>
        <v>3.131642340938079</v>
      </c>
      <c r="CP12" s="146">
        <f aca="true" t="shared" si="33" ref="CP12:CP17">(AE12-AD12)/AD12*100</f>
        <v>2.7126669365776483</v>
      </c>
      <c r="CQ12" s="146">
        <f aca="true" t="shared" si="34" ref="CQ12:CQ17">(AF12-AE12)/AE12*100</f>
        <v>1.0778259310040827</v>
      </c>
      <c r="CR12" s="146">
        <f aca="true" t="shared" si="35" ref="CR12:CR17">(AG12-AF12)/AF12*100</f>
        <v>12.188988883006886</v>
      </c>
      <c r="CS12" s="146">
        <f aca="true" t="shared" si="36" ref="CS12:CS17">(AH12-AG12)/AG12*100</f>
        <v>13.663733518630497</v>
      </c>
      <c r="CT12" s="146">
        <f aca="true" t="shared" si="37" ref="CT12:CT17">(AI12-AH12)/AH12*100</f>
        <v>11.889647074550554</v>
      </c>
      <c r="CU12" s="146">
        <f aca="true" t="shared" si="38" ref="CU12:CU17">(AJ12-AI12)/AI12*100</f>
        <v>2.894707286170234</v>
      </c>
      <c r="CV12" s="146">
        <f aca="true" t="shared" si="39" ref="CV12:CV17">(AK12-AJ12)/AJ12*100</f>
        <v>1.1722907779529141</v>
      </c>
      <c r="CW12" s="146">
        <f aca="true" t="shared" si="40" ref="CW12:CW17">(AL12-AK12)/AK12*100</f>
        <v>5.455129959774614</v>
      </c>
      <c r="CX12" s="146">
        <f aca="true" t="shared" si="41" ref="CX12:CX17">(AM12-AL12)/AL12*100</f>
        <v>12.24618097402948</v>
      </c>
      <c r="CY12" s="146">
        <f aca="true" t="shared" si="42" ref="CY12:CY17">(AN12-AM12)/AM12*100</f>
        <v>3.7724342256391963</v>
      </c>
      <c r="CZ12" s="146">
        <f aca="true" t="shared" si="43" ref="CZ12:CZ17">(AO12-AN12)/AN12*100</f>
        <v>16.171681073029603</v>
      </c>
      <c r="DA12" s="146">
        <f aca="true" t="shared" si="44" ref="DA12:DA17">(AP12-AO12)/AO12*100</f>
        <v>7.594957504574951</v>
      </c>
      <c r="DB12" s="146">
        <f aca="true" t="shared" si="45" ref="DB12:DB17">(AQ12-AP12)/AP12*100</f>
        <v>10.464292481874676</v>
      </c>
      <c r="DC12" s="146">
        <f aca="true" t="shared" si="46" ref="DC12:DC17">(AR12-AQ12)/AQ12*100</f>
        <v>3.357408260615471</v>
      </c>
      <c r="DD12" s="146">
        <f aca="true" t="shared" si="47" ref="DD12:DD17">(AS12-AR12)/AR12*100</f>
        <v>0.9205657569788233</v>
      </c>
      <c r="DE12" s="146">
        <f aca="true" t="shared" si="48" ref="DE12:DE17">(AT12-AS12)/AS12*100</f>
        <v>1.3904453117487179</v>
      </c>
      <c r="DF12" s="146">
        <f aca="true" t="shared" si="49" ref="DF12:DF17">(AU12-AT12)/AT12*100</f>
        <v>9.288088566967161</v>
      </c>
      <c r="DG12" s="146">
        <f aca="true" t="shared" si="50" ref="DG12:DG17">(AV12-AU12)/AU12*100</f>
        <v>5.866250922570189</v>
      </c>
      <c r="DH12" s="146">
        <f aca="true" t="shared" si="51" ref="DH12:DH17">(AW12-AV12)/AV12*100</f>
        <v>0.5549175208699901</v>
      </c>
      <c r="DI12" s="146">
        <f aca="true" t="shared" si="52" ref="DI12:DI17">(AX12-AW12)/AW12*100</f>
        <v>9.810054004369242</v>
      </c>
      <c r="DJ12" s="146">
        <f aca="true" t="shared" si="53" ref="DJ12:DJ17">(AY12-AX12)/AX12*100</f>
        <v>2.8253369525281857</v>
      </c>
      <c r="DK12" s="146">
        <f aca="true" t="shared" si="54" ref="DK12:DK17">(AZ12-AY12)/AY12*100</f>
        <v>4.18996314084234</v>
      </c>
      <c r="DL12" s="146">
        <f aca="true" t="shared" si="55" ref="DL12:DL17">(BA12-AZ12)/AZ12*100</f>
        <v>2.312596626101735</v>
      </c>
      <c r="DM12" s="146">
        <f aca="true" t="shared" si="56" ref="DM12:DM17">(BB12-BA12)/BA12*100</f>
        <v>1.8620625622227243</v>
      </c>
      <c r="DN12" s="146">
        <f aca="true" t="shared" si="57" ref="DN12:DN17">(BC12-BB12)/BB12*100</f>
        <v>8.415882475589202</v>
      </c>
      <c r="DO12" s="146">
        <f aca="true" t="shared" si="58" ref="DO12:DO17">(BD12-BC12)/BC12*100</f>
        <v>2.6997568347659757</v>
      </c>
      <c r="DP12" s="146">
        <f aca="true" t="shared" si="59" ref="DP12:DP17">(BE12-BD12)/BD12*100</f>
        <v>7.914503245405211</v>
      </c>
      <c r="DQ12" s="146">
        <f aca="true" t="shared" si="60" ref="DQ12:DQ17">(BF12-BE12)/BE12*100</f>
        <v>1.3085539006857836</v>
      </c>
      <c r="DR12" s="146">
        <f aca="true" t="shared" si="61" ref="DR12:DR17">(BG12-BF12)/BF12*100</f>
        <v>7.472632079961923</v>
      </c>
      <c r="DS12" s="146">
        <f aca="true" t="shared" si="62" ref="DS12:DS17">(BH12-BG12)/BG12*100</f>
        <v>3.693102032880382</v>
      </c>
      <c r="DT12" s="146">
        <f aca="true" t="shared" si="63" ref="DT12:DT17">(BI12-BH12)/BH12*100</f>
        <v>2.143816994281071</v>
      </c>
      <c r="DU12" s="146">
        <f aca="true" t="shared" si="64" ref="DU12:DU17">(BJ12-BI12)/BI12*100</f>
        <v>5.889551782163071</v>
      </c>
      <c r="DV12" s="146">
        <f aca="true" t="shared" si="65" ref="DV12:DV17">(BK12-BJ12)/BJ12*100</f>
        <v>6.536646441298275</v>
      </c>
      <c r="DW12" s="146">
        <f aca="true" t="shared" si="66" ref="DW12:DW17">(BL12-BK12)/BK12*100</f>
        <v>0.09763417919487963</v>
      </c>
      <c r="DX12" s="146">
        <f aca="true" t="shared" si="67" ref="DX12:DY17">(BM12-BL12)/BL12*100</f>
        <v>-2.1648227590878304</v>
      </c>
      <c r="DY12" s="146">
        <f t="shared" si="67"/>
        <v>-1.3754523299608596</v>
      </c>
      <c r="DZ12" s="56">
        <v>2</v>
      </c>
      <c r="EA12" s="50" t="s">
        <v>47</v>
      </c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</row>
    <row r="13" spans="1:160" s="4" customFormat="1" ht="24.75" customHeight="1">
      <c r="A13" s="56">
        <v>3</v>
      </c>
      <c r="B13" s="91" t="s">
        <v>144</v>
      </c>
      <c r="C13" s="138">
        <v>25096.04989468696</v>
      </c>
      <c r="D13" s="138">
        <v>25888.502567186813</v>
      </c>
      <c r="E13" s="138">
        <v>26789.01696775483</v>
      </c>
      <c r="F13" s="138">
        <v>28862.772987348606</v>
      </c>
      <c r="G13" s="138">
        <v>30885.07104119564</v>
      </c>
      <c r="H13" s="138">
        <v>33303.5954312926</v>
      </c>
      <c r="I13" s="138">
        <v>35804.45256658435</v>
      </c>
      <c r="J13" s="138">
        <v>37183.52604859708</v>
      </c>
      <c r="K13" s="138">
        <v>39025.72122233051</v>
      </c>
      <c r="L13" s="138">
        <v>41675.80645828782</v>
      </c>
      <c r="M13" s="138">
        <v>45133.781756469005</v>
      </c>
      <c r="N13" s="138">
        <v>48987.98339090012</v>
      </c>
      <c r="O13" s="138">
        <v>52554.020417149455</v>
      </c>
      <c r="P13" s="138">
        <v>57524.8599082849</v>
      </c>
      <c r="Q13" s="138">
        <v>61502.560660508214</v>
      </c>
      <c r="R13" s="138">
        <v>62073.744080297074</v>
      </c>
      <c r="S13" s="139">
        <v>62562.59475489113</v>
      </c>
      <c r="T13" s="138">
        <v>62804.44719390083</v>
      </c>
      <c r="U13" s="138">
        <v>66283.00567838072</v>
      </c>
      <c r="V13" s="138">
        <v>73394.4965445807</v>
      </c>
      <c r="W13" s="138">
        <v>75118.33839709661</v>
      </c>
      <c r="X13" s="138">
        <v>77572.8833632163</v>
      </c>
      <c r="Y13" s="138">
        <v>80614.04913884886</v>
      </c>
      <c r="Z13" s="138">
        <v>84200.66935139691</v>
      </c>
      <c r="AA13" s="138">
        <v>86655.2143175166</v>
      </c>
      <c r="AB13" s="140">
        <v>88481.972101526</v>
      </c>
      <c r="AC13" s="140">
        <v>96241.83333613495</v>
      </c>
      <c r="AD13" s="140">
        <v>102231.54054905592</v>
      </c>
      <c r="AE13" s="140">
        <v>114859.32534330686</v>
      </c>
      <c r="AF13" s="140">
        <v>111159.497606116</v>
      </c>
      <c r="AG13" s="140">
        <v>111375.6210622523</v>
      </c>
      <c r="AH13" s="140">
        <v>120474.59407221446</v>
      </c>
      <c r="AI13" s="141">
        <v>124435.98277506823</v>
      </c>
      <c r="AJ13" s="140">
        <v>137168.25846808104</v>
      </c>
      <c r="AK13" s="140">
        <v>142940.25902317054</v>
      </c>
      <c r="AL13" s="140">
        <v>147496.46514834007</v>
      </c>
      <c r="AM13" s="140">
        <v>155600.27421542522</v>
      </c>
      <c r="AN13" s="140">
        <v>164313.9233654435</v>
      </c>
      <c r="AO13" s="140">
        <v>178274.54760733814</v>
      </c>
      <c r="AP13" s="140">
        <v>194032.97872577253</v>
      </c>
      <c r="AQ13" s="140">
        <v>203295.2312774688</v>
      </c>
      <c r="AR13" s="140">
        <v>198419.26874719793</v>
      </c>
      <c r="AS13" s="140">
        <v>204550.78818213378</v>
      </c>
      <c r="AT13" s="140">
        <v>222124.44406619293</v>
      </c>
      <c r="AU13" s="140">
        <v>246160.93718801058</v>
      </c>
      <c r="AV13" s="140">
        <v>284221.0192263667</v>
      </c>
      <c r="AW13" s="140">
        <v>311225.64493014704</v>
      </c>
      <c r="AX13" s="141">
        <v>311384.95171565464</v>
      </c>
      <c r="AY13" s="140">
        <v>321137.0413771637</v>
      </c>
      <c r="AZ13" s="140">
        <v>338458.44927452144</v>
      </c>
      <c r="BA13" s="140">
        <v>363162.8626662203</v>
      </c>
      <c r="BB13" s="140">
        <v>371407.84063376405</v>
      </c>
      <c r="BC13" s="140">
        <v>396911.5390708031</v>
      </c>
      <c r="BD13" s="140">
        <v>422062.2766241662</v>
      </c>
      <c r="BE13" s="140">
        <v>453224.57666846586</v>
      </c>
      <c r="BF13" s="142">
        <v>499020</v>
      </c>
      <c r="BG13" s="142">
        <v>570458</v>
      </c>
      <c r="BH13" s="142">
        <v>629073</v>
      </c>
      <c r="BI13" s="142">
        <v>656302</v>
      </c>
      <c r="BJ13" s="142">
        <v>730435</v>
      </c>
      <c r="BK13" s="142">
        <v>795152</v>
      </c>
      <c r="BL13" s="143">
        <v>854098</v>
      </c>
      <c r="BM13" s="144">
        <v>863876</v>
      </c>
      <c r="BN13" s="145">
        <v>857705</v>
      </c>
      <c r="BO13" s="146">
        <f t="shared" si="7"/>
        <v>3.1576789009637043</v>
      </c>
      <c r="BP13" s="146">
        <f t="shared" si="7"/>
        <v>3.478433710991847</v>
      </c>
      <c r="BQ13" s="146">
        <f t="shared" si="8"/>
        <v>7.741067998463315</v>
      </c>
      <c r="BR13" s="146">
        <f t="shared" si="9"/>
        <v>7.006596541272958</v>
      </c>
      <c r="BS13" s="146">
        <f t="shared" si="10"/>
        <v>7.830723092302562</v>
      </c>
      <c r="BT13" s="146">
        <f t="shared" si="11"/>
        <v>7.509270704573548</v>
      </c>
      <c r="BU13" s="146">
        <f t="shared" si="12"/>
        <v>3.851681517677489</v>
      </c>
      <c r="BV13" s="146">
        <f t="shared" si="13"/>
        <v>4.954331580404103</v>
      </c>
      <c r="BW13" s="146">
        <f t="shared" si="14"/>
        <v>6.790611814346002</v>
      </c>
      <c r="BX13" s="146">
        <f t="shared" si="15"/>
        <v>8.297320656871216</v>
      </c>
      <c r="BY13" s="146">
        <f t="shared" si="16"/>
        <v>8.539505187549882</v>
      </c>
      <c r="BZ13" s="146">
        <f t="shared" si="17"/>
        <v>7.2794117647058645</v>
      </c>
      <c r="CA13" s="146">
        <f t="shared" si="18"/>
        <v>9.45853324194653</v>
      </c>
      <c r="CB13" s="146">
        <f t="shared" si="19"/>
        <v>6.91475087217106</v>
      </c>
      <c r="CC13" s="146">
        <f t="shared" si="20"/>
        <v>0.9287148594377572</v>
      </c>
      <c r="CD13" s="146">
        <f t="shared" si="21"/>
        <v>0.7875321230207877</v>
      </c>
      <c r="CE13" s="146">
        <f t="shared" si="22"/>
        <v>0.3865767395953361</v>
      </c>
      <c r="CF13" s="146">
        <f t="shared" si="23"/>
        <v>5.538713641950039</v>
      </c>
      <c r="CG13" s="146">
        <f t="shared" si="24"/>
        <v>10.728980669202675</v>
      </c>
      <c r="CH13" s="146">
        <f t="shared" si="25"/>
        <v>2.3487344878356438</v>
      </c>
      <c r="CI13" s="146">
        <f t="shared" si="26"/>
        <v>3.267570900123319</v>
      </c>
      <c r="CJ13" s="146">
        <f t="shared" si="27"/>
        <v>3.9203980099502473</v>
      </c>
      <c r="CK13" s="146">
        <f t="shared" si="28"/>
        <v>4.449125494701908</v>
      </c>
      <c r="CL13" s="146">
        <f t="shared" si="29"/>
        <v>2.9151133655197827</v>
      </c>
      <c r="CM13" s="146">
        <f t="shared" si="30"/>
        <v>2.108076009501183</v>
      </c>
      <c r="CN13" s="146">
        <f t="shared" si="31"/>
        <v>8.769991276533856</v>
      </c>
      <c r="CO13" s="146">
        <f t="shared" si="32"/>
        <v>6.223600491899686</v>
      </c>
      <c r="CP13" s="146">
        <f t="shared" si="33"/>
        <v>12.352141742588222</v>
      </c>
      <c r="CQ13" s="146">
        <f t="shared" si="34"/>
        <v>-3.2211818466914415</v>
      </c>
      <c r="CR13" s="146">
        <f t="shared" si="35"/>
        <v>0.1944264419960979</v>
      </c>
      <c r="CS13" s="146">
        <f t="shared" si="36"/>
        <v>8.169627179790423</v>
      </c>
      <c r="CT13" s="146">
        <f t="shared" si="37"/>
        <v>3.288152770599294</v>
      </c>
      <c r="CU13" s="146">
        <f t="shared" si="38"/>
        <v>10.231988697375263</v>
      </c>
      <c r="CV13" s="146">
        <f t="shared" si="39"/>
        <v>4.207971012792759</v>
      </c>
      <c r="CW13" s="146">
        <f t="shared" si="40"/>
        <v>3.1874897641195457</v>
      </c>
      <c r="CX13" s="146">
        <f t="shared" si="41"/>
        <v>5.49423951206898</v>
      </c>
      <c r="CY13" s="146">
        <f t="shared" si="42"/>
        <v>5.600021718441466</v>
      </c>
      <c r="CZ13" s="146">
        <f t="shared" si="43"/>
        <v>8.496312397608213</v>
      </c>
      <c r="DA13" s="146">
        <f t="shared" si="44"/>
        <v>8.839417252732792</v>
      </c>
      <c r="DB13" s="146">
        <f t="shared" si="45"/>
        <v>4.77354551402658</v>
      </c>
      <c r="DC13" s="146">
        <f t="shared" si="46"/>
        <v>-2.3984638004695102</v>
      </c>
      <c r="DD13" s="146">
        <f t="shared" si="47"/>
        <v>3.090183465370945</v>
      </c>
      <c r="DE13" s="146">
        <f t="shared" si="48"/>
        <v>8.591341074868609</v>
      </c>
      <c r="DF13" s="146">
        <f t="shared" si="49"/>
        <v>10.821183243864322</v>
      </c>
      <c r="DG13" s="146">
        <f t="shared" si="50"/>
        <v>15.461462924674743</v>
      </c>
      <c r="DH13" s="146">
        <f t="shared" si="51"/>
        <v>9.501276780051443</v>
      </c>
      <c r="DI13" s="146">
        <f t="shared" si="52"/>
        <v>0.05118690830999768</v>
      </c>
      <c r="DJ13" s="146">
        <f t="shared" si="53"/>
        <v>3.1318435935254643</v>
      </c>
      <c r="DK13" s="146">
        <f t="shared" si="54"/>
        <v>5.393774515414543</v>
      </c>
      <c r="DL13" s="146">
        <f t="shared" si="55"/>
        <v>7.299097849278764</v>
      </c>
      <c r="DM13" s="146">
        <f t="shared" si="56"/>
        <v>2.2703251943251823</v>
      </c>
      <c r="DN13" s="146">
        <f t="shared" si="57"/>
        <v>6.866763607768743</v>
      </c>
      <c r="DO13" s="146">
        <f t="shared" si="58"/>
        <v>6.336610321847198</v>
      </c>
      <c r="DP13" s="146">
        <f t="shared" si="59"/>
        <v>7.383341693919919</v>
      </c>
      <c r="DQ13" s="146">
        <f t="shared" si="60"/>
        <v>10.10435569671976</v>
      </c>
      <c r="DR13" s="146">
        <f t="shared" si="61"/>
        <v>14.315658691034427</v>
      </c>
      <c r="DS13" s="146">
        <f t="shared" si="62"/>
        <v>10.275077218655888</v>
      </c>
      <c r="DT13" s="146">
        <f t="shared" si="63"/>
        <v>4.32843247127122</v>
      </c>
      <c r="DU13" s="146">
        <f t="shared" si="64"/>
        <v>11.295562104031376</v>
      </c>
      <c r="DV13" s="146">
        <f t="shared" si="65"/>
        <v>8.860062839267012</v>
      </c>
      <c r="DW13" s="146">
        <f t="shared" si="66"/>
        <v>7.413173833430589</v>
      </c>
      <c r="DX13" s="146">
        <f t="shared" si="67"/>
        <v>1.1448334968586744</v>
      </c>
      <c r="DY13" s="146">
        <f t="shared" si="67"/>
        <v>-0.7143386319332867</v>
      </c>
      <c r="DZ13" s="56">
        <v>3</v>
      </c>
      <c r="EA13" s="50" t="s">
        <v>48</v>
      </c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</row>
    <row r="14" spans="1:160" ht="24.75" customHeight="1">
      <c r="A14" s="57">
        <v>3.1</v>
      </c>
      <c r="B14" s="83" t="s">
        <v>179</v>
      </c>
      <c r="C14" s="138">
        <v>10317.29191151948</v>
      </c>
      <c r="D14" s="138">
        <v>10589.504198112338</v>
      </c>
      <c r="E14" s="138">
        <v>10638.591659629083</v>
      </c>
      <c r="F14" s="138">
        <v>11107.153792288924</v>
      </c>
      <c r="G14" s="138">
        <v>12343.265323210591</v>
      </c>
      <c r="H14" s="138">
        <v>13856.051637226636</v>
      </c>
      <c r="I14" s="138">
        <v>15400.075426753341</v>
      </c>
      <c r="J14" s="138">
        <v>16118.537363498424</v>
      </c>
      <c r="K14" s="138">
        <v>16582.63699965674</v>
      </c>
      <c r="L14" s="138">
        <v>18256.073187727594</v>
      </c>
      <c r="M14" s="138">
        <v>20581.033865020694</v>
      </c>
      <c r="N14" s="138">
        <v>22294.482144024692</v>
      </c>
      <c r="O14" s="138">
        <v>24466.12810796421</v>
      </c>
      <c r="P14" s="138">
        <v>27234.37022391129</v>
      </c>
      <c r="Q14" s="138">
        <v>29480.595796478814</v>
      </c>
      <c r="R14" s="138">
        <v>30447.272157708754</v>
      </c>
      <c r="S14" s="139">
        <v>30474.449684420422</v>
      </c>
      <c r="T14" s="138">
        <v>29480.500249180255</v>
      </c>
      <c r="U14" s="138">
        <v>31474.5469957625</v>
      </c>
      <c r="V14" s="138">
        <v>36941.41221053124</v>
      </c>
      <c r="W14" s="138">
        <v>37821.36196573023</v>
      </c>
      <c r="X14" s="138">
        <v>38504.14428897143</v>
      </c>
      <c r="Y14" s="138">
        <v>39730.85309039726</v>
      </c>
      <c r="Z14" s="138">
        <v>41690.1960549695</v>
      </c>
      <c r="AA14" s="138">
        <v>42106.87325070318</v>
      </c>
      <c r="AB14" s="140">
        <v>42532.55687347304</v>
      </c>
      <c r="AC14" s="140">
        <v>47844.61308988492</v>
      </c>
      <c r="AD14" s="140">
        <v>51054.37607609532</v>
      </c>
      <c r="AE14" s="140">
        <v>56624.99080620811</v>
      </c>
      <c r="AF14" s="140">
        <v>55434.26861869014</v>
      </c>
      <c r="AG14" s="140">
        <v>54541.92594120911</v>
      </c>
      <c r="AH14" s="140">
        <v>59244.84357060367</v>
      </c>
      <c r="AI14" s="141">
        <v>64040.93837252743</v>
      </c>
      <c r="AJ14" s="140">
        <v>73809.4673263527</v>
      </c>
      <c r="AK14" s="140">
        <v>79443.97027251645</v>
      </c>
      <c r="AL14" s="140">
        <v>81638.51553528236</v>
      </c>
      <c r="AM14" s="140">
        <v>85647.52410087762</v>
      </c>
      <c r="AN14" s="140">
        <v>91372.31242951899</v>
      </c>
      <c r="AO14" s="140">
        <v>102058.67544623394</v>
      </c>
      <c r="AP14" s="140">
        <v>114458.41542925882</v>
      </c>
      <c r="AQ14" s="140">
        <v>120904.82565537185</v>
      </c>
      <c r="AR14" s="140">
        <v>119382.08740541938</v>
      </c>
      <c r="AS14" s="140">
        <v>121842.41857273695</v>
      </c>
      <c r="AT14" s="140">
        <v>135536.41491420966</v>
      </c>
      <c r="AU14" s="140">
        <v>153209.8196348994</v>
      </c>
      <c r="AV14" s="140">
        <v>177620.49607818533</v>
      </c>
      <c r="AW14" s="140">
        <v>196693.39340029424</v>
      </c>
      <c r="AX14" s="141">
        <v>191556.87362732663</v>
      </c>
      <c r="AY14" s="140">
        <v>198203.2958566821</v>
      </c>
      <c r="AZ14" s="140">
        <v>208256.80506539703</v>
      </c>
      <c r="BA14" s="140">
        <v>223686.75430294976</v>
      </c>
      <c r="BB14" s="140">
        <v>234943.34094615854</v>
      </c>
      <c r="BC14" s="140">
        <v>254224.72172377317</v>
      </c>
      <c r="BD14" s="140">
        <v>272179.666115128</v>
      </c>
      <c r="BE14" s="140">
        <v>292343.76</v>
      </c>
      <c r="BF14" s="142">
        <v>327739</v>
      </c>
      <c r="BG14" s="142">
        <v>379374</v>
      </c>
      <c r="BH14" s="142">
        <v>417528</v>
      </c>
      <c r="BI14" s="142">
        <v>442055</v>
      </c>
      <c r="BJ14" s="142">
        <v>506679</v>
      </c>
      <c r="BK14" s="143">
        <v>555240</v>
      </c>
      <c r="BL14" s="143">
        <v>607589</v>
      </c>
      <c r="BM14" s="144">
        <v>614569</v>
      </c>
      <c r="BN14" s="145"/>
      <c r="BO14" s="146">
        <f t="shared" si="7"/>
        <v>2.6384083044982645</v>
      </c>
      <c r="BP14" s="146">
        <f t="shared" si="7"/>
        <v>0.4635482511588709</v>
      </c>
      <c r="BQ14" s="146">
        <f t="shared" si="8"/>
        <v>4.404362416107413</v>
      </c>
      <c r="BR14" s="146">
        <f t="shared" si="9"/>
        <v>11.128967456809958</v>
      </c>
      <c r="BS14" s="146">
        <f t="shared" si="10"/>
        <v>12.255965292841614</v>
      </c>
      <c r="BT14" s="146">
        <f t="shared" si="11"/>
        <v>11.143317230273762</v>
      </c>
      <c r="BU14" s="146">
        <f t="shared" si="12"/>
        <v>4.665314401622708</v>
      </c>
      <c r="BV14" s="146">
        <f t="shared" si="13"/>
        <v>2.8792912513842803</v>
      </c>
      <c r="BW14" s="146">
        <f t="shared" si="14"/>
        <v>10.091496232508092</v>
      </c>
      <c r="BX14" s="146">
        <f t="shared" si="15"/>
        <v>12.735272549498895</v>
      </c>
      <c r="BY14" s="146">
        <f t="shared" si="16"/>
        <v>8.325375149963465</v>
      </c>
      <c r="BZ14" s="146">
        <f t="shared" si="17"/>
        <v>9.740732930733522</v>
      </c>
      <c r="CA14" s="146">
        <f t="shared" si="18"/>
        <v>11.314590129387748</v>
      </c>
      <c r="CB14" s="146">
        <f t="shared" si="19"/>
        <v>8.247760290030053</v>
      </c>
      <c r="CC14" s="146">
        <f t="shared" si="20"/>
        <v>3.279025864685546</v>
      </c>
      <c r="CD14" s="146">
        <f t="shared" si="21"/>
        <v>0.08926095766772088</v>
      </c>
      <c r="CE14" s="146">
        <f t="shared" si="22"/>
        <v>-3.2615828851154216</v>
      </c>
      <c r="CF14" s="146">
        <f t="shared" si="23"/>
        <v>6.763951526357465</v>
      </c>
      <c r="CG14" s="146">
        <f t="shared" si="24"/>
        <v>17.36916250297347</v>
      </c>
      <c r="CH14" s="146">
        <f t="shared" si="25"/>
        <v>2.382014391285604</v>
      </c>
      <c r="CI14" s="146">
        <f t="shared" si="26"/>
        <v>1.8052822208250021</v>
      </c>
      <c r="CJ14" s="146">
        <f t="shared" si="27"/>
        <v>3.185913683003694</v>
      </c>
      <c r="CK14" s="146">
        <f t="shared" si="28"/>
        <v>4.931540131077139</v>
      </c>
      <c r="CL14" s="146">
        <f t="shared" si="29"/>
        <v>0.9994608688917741</v>
      </c>
      <c r="CM14" s="146">
        <f t="shared" si="30"/>
        <v>1.0109599452691485</v>
      </c>
      <c r="CN14" s="146">
        <f t="shared" si="31"/>
        <v>12.48938838126832</v>
      </c>
      <c r="CO14" s="146">
        <f t="shared" si="32"/>
        <v>6.7087238853416356</v>
      </c>
      <c r="CP14" s="146">
        <f t="shared" si="33"/>
        <v>10.911140549068541</v>
      </c>
      <c r="CQ14" s="146">
        <f t="shared" si="34"/>
        <v>-2.102820981628172</v>
      </c>
      <c r="CR14" s="146">
        <f t="shared" si="35"/>
        <v>-1.609731127904099</v>
      </c>
      <c r="CS14" s="146">
        <f t="shared" si="36"/>
        <v>8.622573457460678</v>
      </c>
      <c r="CT14" s="146">
        <f t="shared" si="37"/>
        <v>8.095379298635716</v>
      </c>
      <c r="CU14" s="146">
        <f t="shared" si="38"/>
        <v>15.253569360588584</v>
      </c>
      <c r="CV14" s="146">
        <f t="shared" si="39"/>
        <v>7.633848543101511</v>
      </c>
      <c r="CW14" s="146">
        <f t="shared" si="40"/>
        <v>2.762381153960417</v>
      </c>
      <c r="CX14" s="146">
        <f t="shared" si="41"/>
        <v>4.9106828306581</v>
      </c>
      <c r="CY14" s="146">
        <f t="shared" si="42"/>
        <v>6.68412588541215</v>
      </c>
      <c r="CZ14" s="146">
        <f t="shared" si="43"/>
        <v>11.695406116549796</v>
      </c>
      <c r="DA14" s="146">
        <f t="shared" si="44"/>
        <v>12.149618764704865</v>
      </c>
      <c r="DB14" s="146">
        <f t="shared" si="45"/>
        <v>5.632098087271918</v>
      </c>
      <c r="DC14" s="146">
        <f t="shared" si="46"/>
        <v>-1.2594520042507602</v>
      </c>
      <c r="DD14" s="146">
        <f t="shared" si="47"/>
        <v>2.0608880450903184</v>
      </c>
      <c r="DE14" s="146">
        <f t="shared" si="48"/>
        <v>11.239104165761228</v>
      </c>
      <c r="DF14" s="146">
        <f t="shared" si="49"/>
        <v>13.0395987911267</v>
      </c>
      <c r="DG14" s="146">
        <f t="shared" si="50"/>
        <v>15.932840663514137</v>
      </c>
      <c r="DH14" s="146">
        <f t="shared" si="51"/>
        <v>10.73800475915424</v>
      </c>
      <c r="DI14" s="146">
        <f t="shared" si="52"/>
        <v>-2.6114348246126355</v>
      </c>
      <c r="DJ14" s="146">
        <f t="shared" si="53"/>
        <v>3.4696861060105104</v>
      </c>
      <c r="DK14" s="146">
        <f t="shared" si="54"/>
        <v>5.072321913347235</v>
      </c>
      <c r="DL14" s="146">
        <f t="shared" si="55"/>
        <v>7.409097259850599</v>
      </c>
      <c r="DM14" s="146">
        <f t="shared" si="56"/>
        <v>5.032299153468623</v>
      </c>
      <c r="DN14" s="146">
        <f t="shared" si="57"/>
        <v>8.20682156811301</v>
      </c>
      <c r="DO14" s="146">
        <f t="shared" si="58"/>
        <v>7.062627218002714</v>
      </c>
      <c r="DP14" s="146">
        <f t="shared" si="59"/>
        <v>7.408376302564375</v>
      </c>
      <c r="DQ14" s="146">
        <f t="shared" si="60"/>
        <v>12.107403968533479</v>
      </c>
      <c r="DR14" s="146">
        <f t="shared" si="61"/>
        <v>15.754914733980394</v>
      </c>
      <c r="DS14" s="146">
        <f t="shared" si="62"/>
        <v>10.057094054943143</v>
      </c>
      <c r="DT14" s="146">
        <f t="shared" si="63"/>
        <v>5.87433657143952</v>
      </c>
      <c r="DU14" s="146">
        <f t="shared" si="64"/>
        <v>14.618995373878816</v>
      </c>
      <c r="DV14" s="146">
        <f t="shared" si="65"/>
        <v>9.584174595749973</v>
      </c>
      <c r="DW14" s="146">
        <f t="shared" si="66"/>
        <v>9.428175203515597</v>
      </c>
      <c r="DX14" s="146">
        <f t="shared" si="67"/>
        <v>1.1488028914282518</v>
      </c>
      <c r="DY14" s="146"/>
      <c r="DZ14" s="57">
        <v>3.1</v>
      </c>
      <c r="EA14" s="51" t="s">
        <v>49</v>
      </c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</row>
    <row r="15" spans="1:160" ht="24.75" customHeight="1">
      <c r="A15" s="57">
        <v>3.2</v>
      </c>
      <c r="B15" s="83" t="s">
        <v>178</v>
      </c>
      <c r="C15" s="138">
        <v>16402.73648412863</v>
      </c>
      <c r="D15" s="138">
        <v>16997.455584722764</v>
      </c>
      <c r="E15" s="138">
        <v>18046.20754706081</v>
      </c>
      <c r="F15" s="138">
        <v>19951.866600577512</v>
      </c>
      <c r="G15" s="138">
        <v>20693.66676906052</v>
      </c>
      <c r="H15" s="138">
        <v>21531.38937312323</v>
      </c>
      <c r="I15" s="138">
        <v>22426.66543853376</v>
      </c>
      <c r="J15" s="138">
        <v>23110.912145668946</v>
      </c>
      <c r="K15" s="138">
        <v>24735.198721485194</v>
      </c>
      <c r="L15" s="138">
        <v>25630.474786895727</v>
      </c>
      <c r="M15" s="138">
        <v>26672.83192019513</v>
      </c>
      <c r="N15" s="138">
        <v>28776.73067390987</v>
      </c>
      <c r="O15" s="138">
        <v>30081.275797793784</v>
      </c>
      <c r="P15" s="138">
        <v>32274.702158049586</v>
      </c>
      <c r="Q15" s="138">
        <v>33982.12151136824</v>
      </c>
      <c r="R15" s="138">
        <v>33297.87480423304</v>
      </c>
      <c r="S15" s="139">
        <v>33867.014588672595</v>
      </c>
      <c r="T15" s="138">
        <v>35600.013258145824</v>
      </c>
      <c r="U15" s="138">
        <v>37051.63944991862</v>
      </c>
      <c r="V15" s="138">
        <v>38017.25863475426</v>
      </c>
      <c r="W15" s="138">
        <v>38787.312472521764</v>
      </c>
      <c r="X15" s="138">
        <v>40847.369223086476</v>
      </c>
      <c r="Y15" s="138">
        <v>42853.82846495564</v>
      </c>
      <c r="Z15" s="138">
        <v>44488.01936535375</v>
      </c>
      <c r="AA15" s="138">
        <v>46929.47580088722</v>
      </c>
      <c r="AB15" s="140">
        <v>48580.88765502633</v>
      </c>
      <c r="AC15" s="140">
        <v>50571.551972188805</v>
      </c>
      <c r="AD15" s="140">
        <v>53383.610853891085</v>
      </c>
      <c r="AE15" s="140">
        <v>61035.96004170349</v>
      </c>
      <c r="AF15" s="140">
        <v>58158.13815527615</v>
      </c>
      <c r="AG15" s="140">
        <v>59709.105230940295</v>
      </c>
      <c r="AH15" s="140">
        <v>64299.00682619073</v>
      </c>
      <c r="AI15" s="141">
        <v>63091.82067719097</v>
      </c>
      <c r="AJ15" s="140">
        <v>65796.95786208552</v>
      </c>
      <c r="AK15" s="140">
        <v>65616.74376671472</v>
      </c>
      <c r="AL15" s="140">
        <v>68102.13046089305</v>
      </c>
      <c r="AM15" s="140">
        <v>72399.42029156713</v>
      </c>
      <c r="AN15" s="140">
        <v>75370.95795665892</v>
      </c>
      <c r="AO15" s="140">
        <v>78365.74700700578</v>
      </c>
      <c r="AP15" s="140">
        <v>81352.92355670652</v>
      </c>
      <c r="AQ15" s="140">
        <v>84090.31411906194</v>
      </c>
      <c r="AR15" s="140">
        <v>80467.41240156195</v>
      </c>
      <c r="AS15" s="140">
        <v>84387.048365684</v>
      </c>
      <c r="AT15" s="140">
        <v>87874.68488999619</v>
      </c>
      <c r="AU15" s="140">
        <v>93877.21907198145</v>
      </c>
      <c r="AV15" s="140">
        <v>107549.76949573291</v>
      </c>
      <c r="AW15" s="140">
        <v>115206.55454327966</v>
      </c>
      <c r="AX15" s="141">
        <v>121373.25694413425</v>
      </c>
      <c r="AY15" s="140">
        <v>124419.74554703399</v>
      </c>
      <c r="AZ15" s="140">
        <v>130201.64420912441</v>
      </c>
      <c r="BA15" s="140">
        <v>139476.10836327056</v>
      </c>
      <c r="BB15" s="140">
        <v>136464.49968760554</v>
      </c>
      <c r="BC15" s="140">
        <v>142686.81734702995</v>
      </c>
      <c r="BD15" s="140">
        <v>149882.61050903818</v>
      </c>
      <c r="BE15" s="140">
        <v>160880.81666846588</v>
      </c>
      <c r="BF15" s="142">
        <v>171281</v>
      </c>
      <c r="BG15" s="142">
        <v>191084</v>
      </c>
      <c r="BH15" s="142">
        <v>211545</v>
      </c>
      <c r="BI15" s="142">
        <v>214247</v>
      </c>
      <c r="BJ15" s="142">
        <v>223756</v>
      </c>
      <c r="BK15" s="142">
        <v>239912</v>
      </c>
      <c r="BL15" s="143">
        <v>246509</v>
      </c>
      <c r="BM15" s="144">
        <v>249307</v>
      </c>
      <c r="BN15" s="145"/>
      <c r="BO15" s="146">
        <f t="shared" si="7"/>
        <v>3.6257309941520313</v>
      </c>
      <c r="BP15" s="146">
        <f t="shared" si="7"/>
        <v>6.170052671181328</v>
      </c>
      <c r="BQ15" s="146">
        <f t="shared" si="8"/>
        <v>10.559886605244527</v>
      </c>
      <c r="BR15" s="146">
        <f t="shared" si="9"/>
        <v>3.717948717948712</v>
      </c>
      <c r="BS15" s="146">
        <f t="shared" si="10"/>
        <v>4.04820766378245</v>
      </c>
      <c r="BT15" s="146">
        <f t="shared" si="11"/>
        <v>4.158004158004159</v>
      </c>
      <c r="BU15" s="146">
        <f t="shared" si="12"/>
        <v>3.0510407755916535</v>
      </c>
      <c r="BV15" s="146">
        <f t="shared" si="13"/>
        <v>7.028223574986174</v>
      </c>
      <c r="BW15" s="146">
        <f t="shared" si="14"/>
        <v>3.6194415718717843</v>
      </c>
      <c r="BX15" s="146">
        <f t="shared" si="15"/>
        <v>4.066866267465075</v>
      </c>
      <c r="BY15" s="146">
        <f t="shared" si="16"/>
        <v>7.8877966914408875</v>
      </c>
      <c r="BZ15" s="146">
        <f t="shared" si="17"/>
        <v>4.533333333333327</v>
      </c>
      <c r="CA15" s="146">
        <f t="shared" si="18"/>
        <v>7.291666666666686</v>
      </c>
      <c r="CB15" s="146">
        <f t="shared" si="19"/>
        <v>5.290271448385188</v>
      </c>
      <c r="CC15" s="146">
        <f t="shared" si="20"/>
        <v>-2.0135491155438756</v>
      </c>
      <c r="CD15" s="146">
        <f t="shared" si="21"/>
        <v>1.7092375648166034</v>
      </c>
      <c r="CE15" s="146">
        <f t="shared" si="22"/>
        <v>5.117069486404803</v>
      </c>
      <c r="CF15" s="146">
        <f t="shared" si="23"/>
        <v>4.077600143703999</v>
      </c>
      <c r="CG15" s="146">
        <f t="shared" si="24"/>
        <v>2.6061442871936404</v>
      </c>
      <c r="CH15" s="146">
        <f t="shared" si="25"/>
        <v>2.025537520118674</v>
      </c>
      <c r="CI15" s="146">
        <f t="shared" si="26"/>
        <v>5.311161354693305</v>
      </c>
      <c r="CJ15" s="146">
        <f t="shared" si="27"/>
        <v>4.912089272900181</v>
      </c>
      <c r="CK15" s="146">
        <f t="shared" si="28"/>
        <v>3.813407013878578</v>
      </c>
      <c r="CL15" s="146">
        <f t="shared" si="29"/>
        <v>5.487896450240317</v>
      </c>
      <c r="CM15" s="146">
        <f t="shared" si="30"/>
        <v>3.5189224383109057</v>
      </c>
      <c r="CN15" s="146">
        <f t="shared" si="31"/>
        <v>4.097628539227636</v>
      </c>
      <c r="CO15" s="146">
        <f t="shared" si="32"/>
        <v>5.560554841680035</v>
      </c>
      <c r="CP15" s="146">
        <f t="shared" si="33"/>
        <v>14.334641410369548</v>
      </c>
      <c r="CQ15" s="146">
        <f t="shared" si="34"/>
        <v>-4.714961285873169</v>
      </c>
      <c r="CR15" s="146">
        <f t="shared" si="35"/>
        <v>2.666810054206382</v>
      </c>
      <c r="CS15" s="146">
        <f t="shared" si="36"/>
        <v>7.687104969163097</v>
      </c>
      <c r="CT15" s="146">
        <f t="shared" si="37"/>
        <v>-1.8774569135460446</v>
      </c>
      <c r="CU15" s="146">
        <f t="shared" si="38"/>
        <v>4.287619466135511</v>
      </c>
      <c r="CV15" s="146">
        <f t="shared" si="39"/>
        <v>-0.27389426688774915</v>
      </c>
      <c r="CW15" s="146">
        <f t="shared" si="40"/>
        <v>3.787732446789126</v>
      </c>
      <c r="CX15" s="146">
        <f t="shared" si="41"/>
        <v>6.310066662513234</v>
      </c>
      <c r="CY15" s="146">
        <f t="shared" si="42"/>
        <v>4.104366655319621</v>
      </c>
      <c r="CZ15" s="146">
        <f t="shared" si="43"/>
        <v>3.9733992130881046</v>
      </c>
      <c r="DA15" s="146">
        <f t="shared" si="44"/>
        <v>3.811839564846737</v>
      </c>
      <c r="DB15" s="146">
        <f t="shared" si="45"/>
        <v>3.3648336687584885</v>
      </c>
      <c r="DC15" s="146">
        <f t="shared" si="46"/>
        <v>-4.30834603896281</v>
      </c>
      <c r="DD15" s="146">
        <f t="shared" si="47"/>
        <v>4.871084886589399</v>
      </c>
      <c r="DE15" s="146">
        <f t="shared" si="48"/>
        <v>4.132904979919224</v>
      </c>
      <c r="DF15" s="146">
        <f t="shared" si="49"/>
        <v>6.830788855174149</v>
      </c>
      <c r="DG15" s="146">
        <f t="shared" si="50"/>
        <v>14.564289993792709</v>
      </c>
      <c r="DH15" s="146">
        <f t="shared" si="51"/>
        <v>7.119294707415011</v>
      </c>
      <c r="DI15" s="146">
        <f t="shared" si="52"/>
        <v>5.352735723502554</v>
      </c>
      <c r="DJ15" s="146">
        <f t="shared" si="53"/>
        <v>2.5100163574764927</v>
      </c>
      <c r="DK15" s="146">
        <f t="shared" si="54"/>
        <v>4.647090891135688</v>
      </c>
      <c r="DL15" s="146">
        <f t="shared" si="55"/>
        <v>7.123154404448143</v>
      </c>
      <c r="DM15" s="146">
        <f t="shared" si="56"/>
        <v>-2.159229068695532</v>
      </c>
      <c r="DN15" s="146">
        <f t="shared" si="57"/>
        <v>4.559660331931411</v>
      </c>
      <c r="DO15" s="146">
        <f t="shared" si="58"/>
        <v>5.043067955259852</v>
      </c>
      <c r="DP15" s="146">
        <f t="shared" si="59"/>
        <v>7.337880039635748</v>
      </c>
      <c r="DQ15" s="146">
        <f t="shared" si="60"/>
        <v>6.46452668932321</v>
      </c>
      <c r="DR15" s="146">
        <f t="shared" si="61"/>
        <v>11.561702699073452</v>
      </c>
      <c r="DS15" s="146">
        <f t="shared" si="62"/>
        <v>10.707856230767621</v>
      </c>
      <c r="DT15" s="146">
        <f t="shared" si="63"/>
        <v>1.2772696116665485</v>
      </c>
      <c r="DU15" s="146">
        <f t="shared" si="64"/>
        <v>4.438335192558123</v>
      </c>
      <c r="DV15" s="146">
        <f t="shared" si="65"/>
        <v>7.220365040490534</v>
      </c>
      <c r="DW15" s="146">
        <f t="shared" si="66"/>
        <v>2.7497582446897195</v>
      </c>
      <c r="DX15" s="146">
        <f t="shared" si="67"/>
        <v>1.135049835908628</v>
      </c>
      <c r="DY15" s="146"/>
      <c r="DZ15" s="57">
        <v>3.2</v>
      </c>
      <c r="EA15" s="51" t="s">
        <v>50</v>
      </c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</row>
    <row r="16" spans="1:160" s="4" customFormat="1" ht="24.75" customHeight="1">
      <c r="A16" s="56">
        <v>4</v>
      </c>
      <c r="B16" s="91" t="s">
        <v>180</v>
      </c>
      <c r="C16" s="138">
        <v>791.2546164345069</v>
      </c>
      <c r="D16" s="138">
        <v>883.051362872117</v>
      </c>
      <c r="E16" s="138">
        <v>923.4477156932007</v>
      </c>
      <c r="F16" s="138">
        <v>995.6250123252472</v>
      </c>
      <c r="G16" s="138">
        <v>1081.6844621105067</v>
      </c>
      <c r="H16" s="138">
        <v>1202.402968064499</v>
      </c>
      <c r="I16" s="138">
        <v>1311.6468807137899</v>
      </c>
      <c r="J16" s="138">
        <v>1513.15809230995</v>
      </c>
      <c r="K16" s="138">
        <v>1706.053894895989</v>
      </c>
      <c r="L16" s="138">
        <v>1965.6439017795435</v>
      </c>
      <c r="M16" s="138">
        <v>2126.5234842999903</v>
      </c>
      <c r="N16" s="138">
        <v>2431.3060356384613</v>
      </c>
      <c r="O16" s="138">
        <v>2730.116014069953</v>
      </c>
      <c r="P16" s="138">
        <v>3227.0885392305745</v>
      </c>
      <c r="Q16" s="138">
        <v>3522.7851290496656</v>
      </c>
      <c r="R16" s="138">
        <v>3892.3248773463993</v>
      </c>
      <c r="S16" s="139">
        <v>4231.531208598974</v>
      </c>
      <c r="T16" s="138">
        <v>4699.600902306403</v>
      </c>
      <c r="U16" s="138">
        <v>5305.111511352428</v>
      </c>
      <c r="V16" s="138">
        <v>5781.777686006789</v>
      </c>
      <c r="W16" s="138">
        <v>6141.290367765626</v>
      </c>
      <c r="X16" s="138">
        <v>6640.380379217912</v>
      </c>
      <c r="Y16" s="138">
        <v>6946.790936275599</v>
      </c>
      <c r="Z16" s="138">
        <v>7102.403774652956</v>
      </c>
      <c r="AA16" s="138">
        <v>7424.1440116306585</v>
      </c>
      <c r="AB16" s="140">
        <v>8498.337489719403</v>
      </c>
      <c r="AC16" s="140">
        <v>9474.255226715271</v>
      </c>
      <c r="AD16" s="140">
        <v>9926.450962628018</v>
      </c>
      <c r="AE16" s="140">
        <v>11057.80105904883</v>
      </c>
      <c r="AF16" s="140">
        <v>11194.265000129883</v>
      </c>
      <c r="AG16" s="140">
        <v>11837.747460972641</v>
      </c>
      <c r="AH16" s="140">
        <v>12960.004993649778</v>
      </c>
      <c r="AI16" s="141">
        <v>13813.260840362185</v>
      </c>
      <c r="AJ16" s="140">
        <v>14766.991635604983</v>
      </c>
      <c r="AK16" s="140">
        <v>16367.795926179586</v>
      </c>
      <c r="AL16" s="140">
        <v>17666.67530817897</v>
      </c>
      <c r="AM16" s="140">
        <v>19489.338557870222</v>
      </c>
      <c r="AN16" s="140">
        <v>21001.49587643098</v>
      </c>
      <c r="AO16" s="140">
        <v>23038.305146575927</v>
      </c>
      <c r="AP16" s="140">
        <v>25280.83254735058</v>
      </c>
      <c r="AQ16" s="140">
        <v>26971.436372301352</v>
      </c>
      <c r="AR16" s="140">
        <v>29586.80352798545</v>
      </c>
      <c r="AS16" s="140">
        <v>31639.54854321271</v>
      </c>
      <c r="AT16" s="140">
        <v>34013.31025473507</v>
      </c>
      <c r="AU16" s="140">
        <v>37202.69021599078</v>
      </c>
      <c r="AV16" s="140">
        <v>39731.04564133618</v>
      </c>
      <c r="AW16" s="140">
        <v>41893.34445023066</v>
      </c>
      <c r="AX16" s="141">
        <v>45127.12550142732</v>
      </c>
      <c r="AY16" s="140">
        <v>48300.254670786126</v>
      </c>
      <c r="AZ16" s="140">
        <v>50890.98745038455</v>
      </c>
      <c r="BA16" s="140">
        <v>52030.02775350454</v>
      </c>
      <c r="BB16" s="140">
        <v>52989.57423551104</v>
      </c>
      <c r="BC16" s="140">
        <v>55503.422220858396</v>
      </c>
      <c r="BD16" s="140">
        <v>58062.29978868346</v>
      </c>
      <c r="BE16" s="140">
        <v>62675.4</v>
      </c>
      <c r="BF16" s="142">
        <v>67123</v>
      </c>
      <c r="BG16" s="142">
        <v>73362</v>
      </c>
      <c r="BH16" s="142">
        <v>79430</v>
      </c>
      <c r="BI16" s="142">
        <v>83050</v>
      </c>
      <c r="BJ16" s="142">
        <v>88218</v>
      </c>
      <c r="BK16" s="142">
        <v>92862</v>
      </c>
      <c r="BL16" s="143">
        <v>100646</v>
      </c>
      <c r="BM16" s="144">
        <v>102922</v>
      </c>
      <c r="BN16" s="145">
        <v>109018</v>
      </c>
      <c r="BO16" s="146">
        <f t="shared" si="7"/>
        <v>11.601416855077293</v>
      </c>
      <c r="BP16" s="146">
        <f t="shared" si="7"/>
        <v>4.5746322942863635</v>
      </c>
      <c r="BQ16" s="146">
        <f t="shared" si="8"/>
        <v>7.816067483351284</v>
      </c>
      <c r="BR16" s="146">
        <f t="shared" si="9"/>
        <v>8.643761327798575</v>
      </c>
      <c r="BS16" s="146">
        <f t="shared" si="10"/>
        <v>11.160232968351488</v>
      </c>
      <c r="BT16" s="146">
        <f t="shared" si="11"/>
        <v>9.085465983599509</v>
      </c>
      <c r="BU16" s="146">
        <f t="shared" si="12"/>
        <v>15.363221196127041</v>
      </c>
      <c r="BV16" s="146">
        <f t="shared" si="13"/>
        <v>12.747894854236218</v>
      </c>
      <c r="BW16" s="146">
        <f t="shared" si="14"/>
        <v>15.215815142778977</v>
      </c>
      <c r="BX16" s="146">
        <f t="shared" si="15"/>
        <v>8.184574142590055</v>
      </c>
      <c r="BY16" s="146">
        <f t="shared" si="16"/>
        <v>14.332432892872538</v>
      </c>
      <c r="BZ16" s="146">
        <f t="shared" si="17"/>
        <v>12.290101453765539</v>
      </c>
      <c r="CA16" s="146">
        <f t="shared" si="18"/>
        <v>18.203348231335916</v>
      </c>
      <c r="CB16" s="146">
        <f t="shared" si="19"/>
        <v>9.162952494931954</v>
      </c>
      <c r="CC16" s="146">
        <f t="shared" si="20"/>
        <v>10.489988312072377</v>
      </c>
      <c r="CD16" s="146">
        <f t="shared" si="21"/>
        <v>8.714748689832637</v>
      </c>
      <c r="CE16" s="146">
        <f t="shared" si="22"/>
        <v>11.0614732736995</v>
      </c>
      <c r="CF16" s="146">
        <f t="shared" si="23"/>
        <v>12.884298510302461</v>
      </c>
      <c r="CG16" s="146">
        <f t="shared" si="24"/>
        <v>8.985035915538075</v>
      </c>
      <c r="CH16" s="146">
        <f t="shared" si="25"/>
        <v>6.218030185230732</v>
      </c>
      <c r="CI16" s="146">
        <f t="shared" si="26"/>
        <v>8.126793907546004</v>
      </c>
      <c r="CJ16" s="146">
        <f t="shared" si="27"/>
        <v>4.614352485237825</v>
      </c>
      <c r="CK16" s="146">
        <f t="shared" si="28"/>
        <v>2.240067965263768</v>
      </c>
      <c r="CL16" s="146">
        <f t="shared" si="29"/>
        <v>4.530018951132132</v>
      </c>
      <c r="CM16" s="146">
        <f t="shared" si="30"/>
        <v>14.468920274255368</v>
      </c>
      <c r="CN16" s="146">
        <f t="shared" si="31"/>
        <v>11.483631218181847</v>
      </c>
      <c r="CO16" s="146">
        <f t="shared" si="32"/>
        <v>4.772889531597755</v>
      </c>
      <c r="CP16" s="146">
        <f t="shared" si="33"/>
        <v>11.397327208689385</v>
      </c>
      <c r="CQ16" s="146">
        <f t="shared" si="34"/>
        <v>1.2340965473364256</v>
      </c>
      <c r="CR16" s="146">
        <f t="shared" si="35"/>
        <v>5.748322563699294</v>
      </c>
      <c r="CS16" s="146">
        <f t="shared" si="36"/>
        <v>9.480330074425552</v>
      </c>
      <c r="CT16" s="146">
        <f t="shared" si="37"/>
        <v>6.583761712518557</v>
      </c>
      <c r="CU16" s="146">
        <f t="shared" si="38"/>
        <v>6.904458015127088</v>
      </c>
      <c r="CV16" s="146">
        <f t="shared" si="39"/>
        <v>10.840422545610927</v>
      </c>
      <c r="CW16" s="146">
        <f t="shared" si="40"/>
        <v>7.93557903493824</v>
      </c>
      <c r="CX16" s="146">
        <f t="shared" si="41"/>
        <v>10.316956744246228</v>
      </c>
      <c r="CY16" s="146">
        <f t="shared" si="42"/>
        <v>7.758895018785116</v>
      </c>
      <c r="CZ16" s="146">
        <f t="shared" si="43"/>
        <v>9.698400924054004</v>
      </c>
      <c r="DA16" s="146">
        <f t="shared" si="44"/>
        <v>9.733907883010867</v>
      </c>
      <c r="DB16" s="146">
        <f t="shared" si="45"/>
        <v>6.687294897366612</v>
      </c>
      <c r="DC16" s="146">
        <f t="shared" si="46"/>
        <v>9.69680338704534</v>
      </c>
      <c r="DD16" s="146">
        <f t="shared" si="47"/>
        <v>6.938042540775379</v>
      </c>
      <c r="DE16" s="146">
        <f t="shared" si="48"/>
        <v>7.502514482089788</v>
      </c>
      <c r="DF16" s="146">
        <f t="shared" si="49"/>
        <v>9.376858463259111</v>
      </c>
      <c r="DG16" s="146">
        <f t="shared" si="50"/>
        <v>6.796162886786737</v>
      </c>
      <c r="DH16" s="146">
        <f t="shared" si="51"/>
        <v>5.442340552559786</v>
      </c>
      <c r="DI16" s="146">
        <f t="shared" si="52"/>
        <v>7.7190806645633065</v>
      </c>
      <c r="DJ16" s="146">
        <f t="shared" si="53"/>
        <v>7.031533992251387</v>
      </c>
      <c r="DK16" s="146">
        <f t="shared" si="54"/>
        <v>5.36380770092585</v>
      </c>
      <c r="DL16" s="146">
        <f t="shared" si="55"/>
        <v>2.2381965062683853</v>
      </c>
      <c r="DM16" s="146">
        <f t="shared" si="56"/>
        <v>1.8442167406721617</v>
      </c>
      <c r="DN16" s="146">
        <f t="shared" si="57"/>
        <v>4.744042618977481</v>
      </c>
      <c r="DO16" s="146">
        <f t="shared" si="58"/>
        <v>4.6103059332860825</v>
      </c>
      <c r="DP16" s="146">
        <f t="shared" si="59"/>
        <v>7.9450869636680395</v>
      </c>
      <c r="DQ16" s="146">
        <f t="shared" si="60"/>
        <v>7.0962450977576506</v>
      </c>
      <c r="DR16" s="146">
        <f t="shared" si="61"/>
        <v>9.294876569879177</v>
      </c>
      <c r="DS16" s="146">
        <f t="shared" si="62"/>
        <v>8.271312123442655</v>
      </c>
      <c r="DT16" s="146">
        <f t="shared" si="63"/>
        <v>4.557471987913886</v>
      </c>
      <c r="DU16" s="146">
        <f t="shared" si="64"/>
        <v>6.222757375075256</v>
      </c>
      <c r="DV16" s="146">
        <f t="shared" si="65"/>
        <v>5.2642317894307284</v>
      </c>
      <c r="DW16" s="146">
        <f t="shared" si="66"/>
        <v>8.382330770390471</v>
      </c>
      <c r="DX16" s="146">
        <f t="shared" si="67"/>
        <v>2.2613914114818274</v>
      </c>
      <c r="DY16" s="146">
        <f t="shared" si="67"/>
        <v>5.922931929033637</v>
      </c>
      <c r="DZ16" s="56">
        <v>4</v>
      </c>
      <c r="EA16" s="50" t="s">
        <v>116</v>
      </c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</row>
    <row r="17" spans="1:160" s="4" customFormat="1" ht="24.75" customHeight="1">
      <c r="A17" s="56">
        <v>5</v>
      </c>
      <c r="B17" s="91" t="s">
        <v>145</v>
      </c>
      <c r="C17" s="138">
        <v>14250.906788683176</v>
      </c>
      <c r="D17" s="138">
        <v>15224.710450755023</v>
      </c>
      <c r="E17" s="138">
        <v>14121.39837326697</v>
      </c>
      <c r="F17" s="138">
        <v>14557.244002071506</v>
      </c>
      <c r="G17" s="138">
        <v>16357.90908564682</v>
      </c>
      <c r="H17" s="138">
        <v>19456.14886983449</v>
      </c>
      <c r="I17" s="138">
        <v>21692.65958221434</v>
      </c>
      <c r="J17" s="138">
        <v>19040.22761263245</v>
      </c>
      <c r="K17" s="138">
        <v>21276.738325012295</v>
      </c>
      <c r="L17" s="138">
        <v>22736.198544894916</v>
      </c>
      <c r="M17" s="138">
        <v>26295.189422390238</v>
      </c>
      <c r="N17" s="138">
        <v>27219.18215545586</v>
      </c>
      <c r="O17" s="138">
        <v>28232.834560732696</v>
      </c>
      <c r="P17" s="138">
        <v>31679.750847963995</v>
      </c>
      <c r="Q17" s="138">
        <v>34225.08932018249</v>
      </c>
      <c r="R17" s="138">
        <v>36508.92041511826</v>
      </c>
      <c r="S17" s="139">
        <v>39510.02888774378</v>
      </c>
      <c r="T17" s="138">
        <v>42351.74238754935</v>
      </c>
      <c r="U17" s="138">
        <v>43833.61752548477</v>
      </c>
      <c r="V17" s="138">
        <v>45195.94643380524</v>
      </c>
      <c r="W17" s="138">
        <v>45096.32457579277</v>
      </c>
      <c r="X17" s="138">
        <v>45293.07774536739</v>
      </c>
      <c r="Y17" s="138">
        <v>46356.54107965046</v>
      </c>
      <c r="Z17" s="138">
        <v>43345.4704212237</v>
      </c>
      <c r="AA17" s="138">
        <v>41965.70768775105</v>
      </c>
      <c r="AB17" s="140">
        <v>47948.00026139959</v>
      </c>
      <c r="AC17" s="140">
        <v>52637.69922733641</v>
      </c>
      <c r="AD17" s="140">
        <v>57964.97808455299</v>
      </c>
      <c r="AE17" s="140">
        <v>56672.38447684125</v>
      </c>
      <c r="AF17" s="140">
        <v>53681.23819001698</v>
      </c>
      <c r="AG17" s="140">
        <v>60756.88065535234</v>
      </c>
      <c r="AH17" s="140">
        <v>64084.25071296868</v>
      </c>
      <c r="AI17" s="141">
        <v>59583.83327725556</v>
      </c>
      <c r="AJ17" s="140">
        <v>62801.61929105819</v>
      </c>
      <c r="AK17" s="140">
        <v>64975.86634218024</v>
      </c>
      <c r="AL17" s="140">
        <v>68654.40344929052</v>
      </c>
      <c r="AM17" s="140">
        <v>70295.67356004589</v>
      </c>
      <c r="AN17" s="140">
        <v>74325.37771665012</v>
      </c>
      <c r="AO17" s="140">
        <v>79550.54416940393</v>
      </c>
      <c r="AP17" s="140">
        <v>85146.80204325418</v>
      </c>
      <c r="AQ17" s="140">
        <v>95183.70423801008</v>
      </c>
      <c r="AR17" s="140">
        <v>97143.76429440532</v>
      </c>
      <c r="AS17" s="140">
        <v>100525.92637392851</v>
      </c>
      <c r="AT17" s="140">
        <v>101098.7520575002</v>
      </c>
      <c r="AU17" s="140">
        <v>106539.36434546331</v>
      </c>
      <c r="AV17" s="140">
        <v>112910.70268841012</v>
      </c>
      <c r="AW17" s="140">
        <v>115027.02630906673</v>
      </c>
      <c r="AX17" s="141">
        <v>127073.39216590357</v>
      </c>
      <c r="AY17" s="140">
        <v>135047.5507156613</v>
      </c>
      <c r="AZ17" s="140">
        <v>146380.38884940677</v>
      </c>
      <c r="BA17" s="140">
        <v>155378.4833410052</v>
      </c>
      <c r="BB17" s="140">
        <v>161573.62064708924</v>
      </c>
      <c r="BC17" s="140">
        <v>174959.47519342072</v>
      </c>
      <c r="BD17" s="140">
        <v>196708.46482264248</v>
      </c>
      <c r="BE17" s="140">
        <v>228855.11120805205</v>
      </c>
      <c r="BF17" s="142">
        <v>258129</v>
      </c>
      <c r="BG17" s="142">
        <v>284806</v>
      </c>
      <c r="BH17" s="142">
        <v>315495</v>
      </c>
      <c r="BI17" s="142">
        <v>332329</v>
      </c>
      <c r="BJ17" s="142">
        <v>354436</v>
      </c>
      <c r="BK17" s="142">
        <v>374708</v>
      </c>
      <c r="BL17" s="143">
        <v>415188</v>
      </c>
      <c r="BM17" s="144">
        <v>419795</v>
      </c>
      <c r="BN17" s="145">
        <v>426664</v>
      </c>
      <c r="BO17" s="146">
        <f t="shared" si="7"/>
        <v>6.833275078643812</v>
      </c>
      <c r="BP17" s="146">
        <f t="shared" si="7"/>
        <v>-7.24685097333551</v>
      </c>
      <c r="BQ17" s="146">
        <f t="shared" si="8"/>
        <v>3.0864197530864215</v>
      </c>
      <c r="BR17" s="146">
        <f t="shared" si="9"/>
        <v>12.369546621043636</v>
      </c>
      <c r="BS17" s="146">
        <f t="shared" si="10"/>
        <v>18.940316686967098</v>
      </c>
      <c r="BT17" s="146">
        <f t="shared" si="11"/>
        <v>11.495135688684076</v>
      </c>
      <c r="BU17" s="146">
        <f t="shared" si="12"/>
        <v>-12.227324913892067</v>
      </c>
      <c r="BV17" s="146">
        <f t="shared" si="13"/>
        <v>11.746239372138632</v>
      </c>
      <c r="BW17" s="146">
        <f t="shared" si="14"/>
        <v>6.859417066604253</v>
      </c>
      <c r="BX17" s="146">
        <f t="shared" si="15"/>
        <v>15.653412202869955</v>
      </c>
      <c r="BY17" s="146">
        <f t="shared" si="16"/>
        <v>3.5139230914946187</v>
      </c>
      <c r="BZ17" s="146">
        <f t="shared" si="17"/>
        <v>3.724036965870623</v>
      </c>
      <c r="CA17" s="146">
        <f t="shared" si="18"/>
        <v>12.208892025405774</v>
      </c>
      <c r="CB17" s="146">
        <f t="shared" si="19"/>
        <v>8.03459119496856</v>
      </c>
      <c r="CC17" s="146">
        <f t="shared" si="20"/>
        <v>6.672973366322224</v>
      </c>
      <c r="CD17" s="146">
        <f t="shared" si="21"/>
        <v>8.220206016781502</v>
      </c>
      <c r="CE17" s="146">
        <f t="shared" si="22"/>
        <v>7.192385274836092</v>
      </c>
      <c r="CF17" s="146">
        <f t="shared" si="23"/>
        <v>3.4989708909144346</v>
      </c>
      <c r="CG17" s="146">
        <f t="shared" si="24"/>
        <v>3.107954545454565</v>
      </c>
      <c r="CH17" s="146">
        <f t="shared" si="25"/>
        <v>-0.22042210833747553</v>
      </c>
      <c r="CI17" s="146">
        <f t="shared" si="26"/>
        <v>0.43629535538740943</v>
      </c>
      <c r="CJ17" s="146">
        <f t="shared" si="27"/>
        <v>2.3479599692070896</v>
      </c>
      <c r="CK17" s="146">
        <f t="shared" si="28"/>
        <v>-6.4954601622521775</v>
      </c>
      <c r="CL17" s="146">
        <f t="shared" si="29"/>
        <v>-3.183176281314649</v>
      </c>
      <c r="CM17" s="146">
        <f t="shared" si="30"/>
        <v>14.255192878338265</v>
      </c>
      <c r="CN17" s="146">
        <f t="shared" si="31"/>
        <v>9.780801994597986</v>
      </c>
      <c r="CO17" s="146">
        <f t="shared" si="32"/>
        <v>10.120652945351301</v>
      </c>
      <c r="CP17" s="146">
        <f t="shared" si="33"/>
        <v>-2.2299561742717167</v>
      </c>
      <c r="CQ17" s="146">
        <f t="shared" si="34"/>
        <v>-5.277960887716986</v>
      </c>
      <c r="CR17" s="146">
        <f t="shared" si="35"/>
        <v>13.180848102440393</v>
      </c>
      <c r="CS17" s="146">
        <f t="shared" si="36"/>
        <v>5.476532076245124</v>
      </c>
      <c r="CT17" s="146">
        <f t="shared" si="37"/>
        <v>-7.022657494850562</v>
      </c>
      <c r="CU17" s="146">
        <f t="shared" si="38"/>
        <v>5.400434709914725</v>
      </c>
      <c r="CV17" s="146">
        <f t="shared" si="39"/>
        <v>3.462087563451769</v>
      </c>
      <c r="CW17" s="146">
        <f t="shared" si="40"/>
        <v>5.661389857794463</v>
      </c>
      <c r="CX17" s="146">
        <f t="shared" si="41"/>
        <v>2.3906261336429018</v>
      </c>
      <c r="CY17" s="146">
        <f t="shared" si="42"/>
        <v>5.732506643046953</v>
      </c>
      <c r="CZ17" s="146">
        <f t="shared" si="43"/>
        <v>7.030124317260326</v>
      </c>
      <c r="DA17" s="146">
        <f t="shared" si="44"/>
        <v>7.034845496383964</v>
      </c>
      <c r="DB17" s="146">
        <f t="shared" si="45"/>
        <v>11.787761787761793</v>
      </c>
      <c r="DC17" s="146">
        <f t="shared" si="46"/>
        <v>2.059239101993814</v>
      </c>
      <c r="DD17" s="146">
        <f t="shared" si="47"/>
        <v>3.481604922445826</v>
      </c>
      <c r="DE17" s="146">
        <f t="shared" si="48"/>
        <v>0.5698288036072774</v>
      </c>
      <c r="DF17" s="146">
        <f t="shared" si="49"/>
        <v>5.381483131333561</v>
      </c>
      <c r="DG17" s="146">
        <f t="shared" si="50"/>
        <v>5.98026690143108</v>
      </c>
      <c r="DH17" s="146">
        <f t="shared" si="51"/>
        <v>1.87433393847246</v>
      </c>
      <c r="DI17" s="146">
        <f t="shared" si="52"/>
        <v>10.472639555567921</v>
      </c>
      <c r="DJ17" s="146">
        <f t="shared" si="53"/>
        <v>6.2752385954621195</v>
      </c>
      <c r="DK17" s="146">
        <f t="shared" si="54"/>
        <v>8.391739112400817</v>
      </c>
      <c r="DL17" s="146">
        <f t="shared" si="55"/>
        <v>6.14706284245186</v>
      </c>
      <c r="DM17" s="146">
        <f t="shared" si="56"/>
        <v>3.987126899988933</v>
      </c>
      <c r="DN17" s="146">
        <f t="shared" si="57"/>
        <v>8.284678212150114</v>
      </c>
      <c r="DO17" s="146">
        <f t="shared" si="58"/>
        <v>12.430872695050025</v>
      </c>
      <c r="DP17" s="146">
        <f t="shared" si="59"/>
        <v>16.342279125808766</v>
      </c>
      <c r="DQ17" s="146">
        <f t="shared" si="60"/>
        <v>12.79145072942464</v>
      </c>
      <c r="DR17" s="146">
        <f t="shared" si="61"/>
        <v>10.334755103068622</v>
      </c>
      <c r="DS17" s="146">
        <f t="shared" si="62"/>
        <v>10.775405012534849</v>
      </c>
      <c r="DT17" s="146">
        <f t="shared" si="63"/>
        <v>5.335742246311352</v>
      </c>
      <c r="DU17" s="146">
        <f t="shared" si="64"/>
        <v>6.652142906577518</v>
      </c>
      <c r="DV17" s="146">
        <f t="shared" si="65"/>
        <v>5.7195093049238785</v>
      </c>
      <c r="DW17" s="146">
        <f t="shared" si="66"/>
        <v>10.803078663919639</v>
      </c>
      <c r="DX17" s="146">
        <f t="shared" si="67"/>
        <v>1.1096178116901259</v>
      </c>
      <c r="DY17" s="146">
        <f t="shared" si="67"/>
        <v>1.636274848437928</v>
      </c>
      <c r="DZ17" s="56">
        <v>5</v>
      </c>
      <c r="EA17" s="50" t="s">
        <v>52</v>
      </c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</row>
    <row r="18" spans="1:160" s="4" customFormat="1" ht="22.5" customHeight="1">
      <c r="A18" s="56"/>
      <c r="B18" s="91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8"/>
      <c r="T18" s="147"/>
      <c r="U18" s="147"/>
      <c r="V18" s="147"/>
      <c r="W18" s="147"/>
      <c r="X18" s="147"/>
      <c r="Y18" s="147"/>
      <c r="Z18" s="147"/>
      <c r="AA18" s="147"/>
      <c r="AB18" s="142"/>
      <c r="AC18" s="142"/>
      <c r="AD18" s="142"/>
      <c r="AE18" s="142"/>
      <c r="AF18" s="142"/>
      <c r="AG18" s="142"/>
      <c r="AH18" s="142"/>
      <c r="AI18" s="149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0"/>
      <c r="AU18" s="140"/>
      <c r="AV18" s="140"/>
      <c r="AW18" s="140"/>
      <c r="AX18" s="141"/>
      <c r="AY18" s="140"/>
      <c r="AZ18" s="152"/>
      <c r="BA18" s="152"/>
      <c r="BB18" s="152"/>
      <c r="BC18" s="152"/>
      <c r="BD18" s="152"/>
      <c r="BE18" s="140"/>
      <c r="BF18" s="142"/>
      <c r="BG18" s="142"/>
      <c r="BH18" s="142"/>
      <c r="BI18" s="142"/>
      <c r="BJ18" s="142"/>
      <c r="BK18" s="142"/>
      <c r="BL18" s="142"/>
      <c r="BM18" s="144"/>
      <c r="BN18" s="145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51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51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51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51"/>
      <c r="DY18" s="151"/>
      <c r="DZ18" s="56"/>
      <c r="EA18" s="50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</row>
    <row r="19" spans="1:206" s="4" customFormat="1" ht="24.75" customHeight="1">
      <c r="A19" s="56">
        <v>6</v>
      </c>
      <c r="B19" s="91" t="s">
        <v>181</v>
      </c>
      <c r="C19" s="153">
        <v>23453.272590959317</v>
      </c>
      <c r="D19" s="153">
        <v>23992.575875284692</v>
      </c>
      <c r="E19" s="153">
        <v>24833.632187744493</v>
      </c>
      <c r="F19" s="153">
        <v>25777.412935313896</v>
      </c>
      <c r="G19" s="153">
        <v>27575.0905497318</v>
      </c>
      <c r="H19" s="153">
        <v>29610.318420340645</v>
      </c>
      <c r="I19" s="153">
        <v>31703.328785698635</v>
      </c>
      <c r="J19" s="153">
        <v>32377.45789110535</v>
      </c>
      <c r="K19" s="153">
        <v>33732.13637911313</v>
      </c>
      <c r="L19" s="153">
        <v>35857.248130442866</v>
      </c>
      <c r="M19" s="153">
        <v>39138.00977675555</v>
      </c>
      <c r="N19" s="153">
        <v>41641.91788255191</v>
      </c>
      <c r="O19" s="153">
        <v>43824.8121286308</v>
      </c>
      <c r="P19" s="153">
        <v>47034.95072580563</v>
      </c>
      <c r="Q19" s="153">
        <v>50489.05985636575</v>
      </c>
      <c r="R19" s="153">
        <v>50810.07371608323</v>
      </c>
      <c r="S19" s="154">
        <v>52049.18721459271</v>
      </c>
      <c r="T19" s="153">
        <v>53943.16898692588</v>
      </c>
      <c r="U19" s="153">
        <v>56273.729608474794</v>
      </c>
      <c r="V19" s="153">
        <v>59278.41933543044</v>
      </c>
      <c r="W19" s="153">
        <v>62462.87682382788</v>
      </c>
      <c r="X19" s="153">
        <v>63682.72949075431</v>
      </c>
      <c r="Y19" s="153">
        <v>63920.279746945234</v>
      </c>
      <c r="Z19" s="153">
        <v>66623.21644576646</v>
      </c>
      <c r="AA19" s="153">
        <v>69666.42783588819</v>
      </c>
      <c r="AB19" s="155">
        <v>76183.0091881531</v>
      </c>
      <c r="AC19" s="155">
        <v>78770.38089747602</v>
      </c>
      <c r="AD19" s="155">
        <v>85344.74474449006</v>
      </c>
      <c r="AE19" s="155">
        <v>92785.84601274133</v>
      </c>
      <c r="AF19" s="155">
        <v>89787.57656298003</v>
      </c>
      <c r="AG19" s="155">
        <v>94461.5383604666</v>
      </c>
      <c r="AH19" s="155">
        <v>99843.93765219377</v>
      </c>
      <c r="AI19" s="156">
        <v>105914.64157991901</v>
      </c>
      <c r="AJ19" s="155">
        <v>111389.84846004604</v>
      </c>
      <c r="AK19" s="155">
        <v>116249.98016042849</v>
      </c>
      <c r="AL19" s="155">
        <v>125743.07437271185</v>
      </c>
      <c r="AM19" s="155">
        <v>132958.21147956655</v>
      </c>
      <c r="AN19" s="155">
        <v>138774.6881709932</v>
      </c>
      <c r="AO19" s="155">
        <v>147994.14543727547</v>
      </c>
      <c r="AP19" s="155">
        <v>159689.1349231262</v>
      </c>
      <c r="AQ19" s="155">
        <v>168053.30015933217</v>
      </c>
      <c r="AR19" s="155">
        <v>169009.22650738075</v>
      </c>
      <c r="AS19" s="155">
        <v>179185.04762747325</v>
      </c>
      <c r="AT19" s="155">
        <v>191763.04942929713</v>
      </c>
      <c r="AU19" s="155">
        <v>211586.41952504788</v>
      </c>
      <c r="AV19" s="155">
        <v>242937.26417846704</v>
      </c>
      <c r="AW19" s="155">
        <v>262668.08814862446</v>
      </c>
      <c r="AX19" s="156">
        <v>282804.0326110009</v>
      </c>
      <c r="AY19" s="155">
        <v>304722.19367674505</v>
      </c>
      <c r="AZ19" s="140">
        <v>326886.4136349548</v>
      </c>
      <c r="BA19" s="140">
        <v>343751.1966736891</v>
      </c>
      <c r="BB19" s="140">
        <v>376885.4127423532</v>
      </c>
      <c r="BC19" s="140">
        <v>402758.5049690699</v>
      </c>
      <c r="BD19" s="140">
        <v>443336.4799645685</v>
      </c>
      <c r="BE19" s="140">
        <v>477303.07262019423</v>
      </c>
      <c r="BF19" s="142">
        <v>535397</v>
      </c>
      <c r="BG19" s="142">
        <v>594918</v>
      </c>
      <c r="BH19" s="142">
        <v>655013</v>
      </c>
      <c r="BI19" s="142">
        <v>692224</v>
      </c>
      <c r="BJ19" s="142">
        <v>747019</v>
      </c>
      <c r="BK19" s="142">
        <v>836352</v>
      </c>
      <c r="BL19" s="143">
        <v>846630</v>
      </c>
      <c r="BM19" s="144">
        <v>884308</v>
      </c>
      <c r="BN19" s="145">
        <v>1517826</v>
      </c>
      <c r="BO19" s="146">
        <f aca="true" t="shared" si="68" ref="BO19:BO26">(D19-C19)/C19*100</f>
        <v>2.2994798795510683</v>
      </c>
      <c r="BP19" s="146">
        <f aca="true" t="shared" si="69" ref="BP19:BP26">(E19-D19)/D19*100</f>
        <v>3.505485683703485</v>
      </c>
      <c r="BQ19" s="146">
        <f aca="true" t="shared" si="70" ref="BQ19:BQ26">(F19-E19)/E19*100</f>
        <v>3.800413650465366</v>
      </c>
      <c r="BR19" s="146">
        <f aca="true" t="shared" si="71" ref="BR19:BR26">(G19-F19)/F19*100</f>
        <v>6.973848069738481</v>
      </c>
      <c r="BS19" s="146">
        <f aca="true" t="shared" si="72" ref="BS19:BS26">(H19-G19)/G19*100</f>
        <v>7.380675203725263</v>
      </c>
      <c r="BT19" s="146">
        <f aca="true" t="shared" si="73" ref="BT19:BT26">(I19-H19)/H19*100</f>
        <v>7.068516912402428</v>
      </c>
      <c r="BU19" s="146">
        <f aca="true" t="shared" si="74" ref="BU19:BU26">(J19-I19)/I19*100</f>
        <v>2.1263669501822617</v>
      </c>
      <c r="BV19" s="146">
        <f aca="true" t="shared" si="75" ref="BV19:BV26">(K19-J19)/J19*100</f>
        <v>4.184017449930598</v>
      </c>
      <c r="BW19" s="146">
        <f aca="true" t="shared" si="76" ref="BW19:BW26">(L19-K19)/K19*100</f>
        <v>6.2999619337647434</v>
      </c>
      <c r="BX19" s="146">
        <f aca="true" t="shared" si="77" ref="BX19:BX26">(M19-L19)/L19*100</f>
        <v>9.149507609668772</v>
      </c>
      <c r="BY19" s="146">
        <f aca="true" t="shared" si="78" ref="BY19:BY26">(N19-M19)/M19*100</f>
        <v>6.3976377952755765</v>
      </c>
      <c r="BZ19" s="146">
        <f aca="true" t="shared" si="79" ref="BZ19:BZ26">(O19-N19)/N19*100</f>
        <v>5.242059821153263</v>
      </c>
      <c r="CA19" s="146">
        <f aca="true" t="shared" si="80" ref="CA19:CA26">(P19-O19)/O19*100</f>
        <v>7.324934075593319</v>
      </c>
      <c r="CB19" s="146">
        <f aca="true" t="shared" si="81" ref="CB19:CB26">(Q19-P19)/P19*100</f>
        <v>7.343707343707336</v>
      </c>
      <c r="CC19" s="146">
        <f aca="true" t="shared" si="82" ref="CC19:CC26">(R19-Q19)/Q19*100</f>
        <v>0.6358087487283782</v>
      </c>
      <c r="CD19" s="146">
        <f aca="true" t="shared" si="83" ref="CD19:CD26">(S19-R19)/R19*100</f>
        <v>2.4387161991407598</v>
      </c>
      <c r="CE19" s="146">
        <f aca="true" t="shared" si="84" ref="CE19:CE26">(T19-S19)/S19*100</f>
        <v>3.638830640187521</v>
      </c>
      <c r="CF19" s="146">
        <f aca="true" t="shared" si="85" ref="CF19:CF26">(U19-T19)/T19*100</f>
        <v>4.320399904784555</v>
      </c>
      <c r="CG19" s="146">
        <f aca="true" t="shared" si="86" ref="CG19:CG26">(V19-U19)/U19*100</f>
        <v>5.339418140330863</v>
      </c>
      <c r="CH19" s="146">
        <f aca="true" t="shared" si="87" ref="CH19:CH26">(W19-V19)/V19*100</f>
        <v>5.372035091519565</v>
      </c>
      <c r="CI19" s="146">
        <f aca="true" t="shared" si="88" ref="CI19:CI26">(X19-W19)/W19*100</f>
        <v>1.9529242470963035</v>
      </c>
      <c r="CJ19" s="146">
        <f aca="true" t="shared" si="89" ref="CJ19:CJ26">(Y19-X19)/X19*100</f>
        <v>0.3730214739388829</v>
      </c>
      <c r="CK19" s="146">
        <f aca="true" t="shared" si="90" ref="CK19:CK26">(Z19-Y19)/Y19*100</f>
        <v>4.228605865809594</v>
      </c>
      <c r="CL19" s="146">
        <f aca="true" t="shared" si="91" ref="CL19:CL26">(AA19-Z19)/Z19*100</f>
        <v>4.567794160161871</v>
      </c>
      <c r="CM19" s="146">
        <f aca="true" t="shared" si="92" ref="CM19:CM26">(AB19-AA19)/AA19*100</f>
        <v>9.353976592019176</v>
      </c>
      <c r="CN19" s="146">
        <f aca="true" t="shared" si="93" ref="CN19:CN26">(AC19-AB19)/AB19*100</f>
        <v>3.3962582167537585</v>
      </c>
      <c r="CO19" s="146">
        <f aca="true" t="shared" si="94" ref="CO19:CO26">(AD19-AC19)/AC19*100</f>
        <v>8.346238487244259</v>
      </c>
      <c r="CP19" s="146">
        <f aca="true" t="shared" si="95" ref="CP19:CP26">(AE19-AD19)/AD19*100</f>
        <v>8.718874595651856</v>
      </c>
      <c r="CQ19" s="146">
        <f aca="true" t="shared" si="96" ref="CQ19:CQ26">(AF19-AE19)/AE19*100</f>
        <v>-3.2313866592859175</v>
      </c>
      <c r="CR19" s="146">
        <f aca="true" t="shared" si="97" ref="CR19:CR26">(AG19-AF19)/AF19*100</f>
        <v>5.205577404361832</v>
      </c>
      <c r="CS19" s="146">
        <f aca="true" t="shared" si="98" ref="CS19:CS26">(AH19-AG19)/AG19*100</f>
        <v>5.697979712322548</v>
      </c>
      <c r="CT19" s="146">
        <f aca="true" t="shared" si="99" ref="CT19:CT26">(AI19-AH19)/AH19*100</f>
        <v>6.0801928193903345</v>
      </c>
      <c r="CU19" s="146">
        <f aca="true" t="shared" si="100" ref="CU19:CU26">(AJ19-AI19)/AI19*100</f>
        <v>5.1694523046614345</v>
      </c>
      <c r="CV19" s="146">
        <f aca="true" t="shared" si="101" ref="CV19:CV26">(AK19-AJ19)/AJ19*100</f>
        <v>4.363172917077549</v>
      </c>
      <c r="CW19" s="146">
        <f aca="true" t="shared" si="102" ref="CW19:CW26">(AL19-AK19)/AK19*100</f>
        <v>8.166103941852384</v>
      </c>
      <c r="CX19" s="146">
        <f aca="true" t="shared" si="103" ref="CX19:CX26">(AM19-AL19)/AL19*100</f>
        <v>5.7379996018456625</v>
      </c>
      <c r="CY19" s="146">
        <f aca="true" t="shared" si="104" ref="CY19:CY26">(AN19-AM19)/AM19*100</f>
        <v>4.374665262641974</v>
      </c>
      <c r="CZ19" s="146">
        <f aca="true" t="shared" si="105" ref="CZ19:CZ26">(AO19-AN19)/AN19*100</f>
        <v>6.643471794310483</v>
      </c>
      <c r="DA19" s="146">
        <f aca="true" t="shared" si="106" ref="DA19:DA26">(AP19-AO19)/AO19*100</f>
        <v>7.902332522206044</v>
      </c>
      <c r="DB19" s="146">
        <f aca="true" t="shared" si="107" ref="DB19:DB26">(AQ19-AP19)/AP19*100</f>
        <v>5.237779790235853</v>
      </c>
      <c r="DC19" s="146">
        <f aca="true" t="shared" si="108" ref="DC19:DC26">(AR19-AQ19)/AQ19*100</f>
        <v>0.5688233120934036</v>
      </c>
      <c r="DD19" s="146">
        <f aca="true" t="shared" si="109" ref="DD19:DD26">(AS19-AR19)/AR19*100</f>
        <v>6.020867221499363</v>
      </c>
      <c r="DE19" s="146">
        <f aca="true" t="shared" si="110" ref="DE19:DE26">(AT19-AS19)/AS19*100</f>
        <v>7.019559928891843</v>
      </c>
      <c r="DF19" s="146">
        <f aca="true" t="shared" si="111" ref="DF19:DF26">(AU19-AT19)/AT19*100</f>
        <v>10.33742952813212</v>
      </c>
      <c r="DG19" s="146">
        <f aca="true" t="shared" si="112" ref="DG19:DG26">(AV19-AU19)/AU19*100</f>
        <v>14.817040112400884</v>
      </c>
      <c r="DH19" s="146">
        <f aca="true" t="shared" si="113" ref="DH19:DH26">(AW19-AV19)/AV19*100</f>
        <v>8.121777462539763</v>
      </c>
      <c r="DI19" s="146">
        <f aca="true" t="shared" si="114" ref="DI19:DI26">(AX19-AW19)/AW19*100</f>
        <v>7.665927217996489</v>
      </c>
      <c r="DJ19" s="146">
        <f aca="true" t="shared" si="115" ref="DJ19:DJ26">(AY19-AX19)/AX19*100</f>
        <v>7.7503000446577</v>
      </c>
      <c r="DK19" s="146">
        <f aca="true" t="shared" si="116" ref="DK19:DK26">(AZ19-AY19)/AY19*100</f>
        <v>7.27358243611292</v>
      </c>
      <c r="DL19" s="146">
        <f aca="true" t="shared" si="117" ref="DL19:DL26">(BA19-AZ19)/AZ19*100</f>
        <v>5.15921810613023</v>
      </c>
      <c r="DM19" s="146">
        <f aca="true" t="shared" si="118" ref="DM19:DM26">(BB19-BA19)/BA19*100</f>
        <v>9.639011118881207</v>
      </c>
      <c r="DN19" s="146">
        <f aca="true" t="shared" si="119" ref="DN19:DN26">(BC19-BB19)/BB19*100</f>
        <v>6.864975759728881</v>
      </c>
      <c r="DO19" s="146">
        <f aca="true" t="shared" si="120" ref="DO19:DO26">(BD19-BC19)/BC19*100</f>
        <v>10.075013809730676</v>
      </c>
      <c r="DP19" s="146">
        <f aca="true" t="shared" si="121" ref="DP19:DP26">(BE19-BD19)/BD19*100</f>
        <v>7.661583061772929</v>
      </c>
      <c r="DQ19" s="146">
        <f aca="true" t="shared" si="122" ref="DQ19:DQ26">(BF19-BE19)/BE19*100</f>
        <v>12.171287115520627</v>
      </c>
      <c r="DR19" s="146">
        <f aca="true" t="shared" si="123" ref="DR19:DR26">(BG19-BF19)/BF19*100</f>
        <v>11.117170996475513</v>
      </c>
      <c r="DS19" s="146">
        <f aca="true" t="shared" si="124" ref="DS19:DS26">(BH19-BG19)/BG19*100</f>
        <v>10.10139212462894</v>
      </c>
      <c r="DT19" s="146">
        <f aca="true" t="shared" si="125" ref="DT19:DT26">(BI19-BH19)/BH19*100</f>
        <v>5.680955950492585</v>
      </c>
      <c r="DU19" s="146">
        <f aca="true" t="shared" si="126" ref="DU19:DU26">(BJ19-BI19)/BI19*100</f>
        <v>7.915790264423077</v>
      </c>
      <c r="DV19" s="146">
        <f aca="true" t="shared" si="127" ref="DV19:DV26">(BK19-BJ19)/BJ19*100</f>
        <v>11.958598107946385</v>
      </c>
      <c r="DW19" s="146">
        <f aca="true" t="shared" si="128" ref="DW19:DW26">(BL19-BK19)/BK19*100</f>
        <v>1.2289084022038568</v>
      </c>
      <c r="DX19" s="146">
        <f aca="true" t="shared" si="129" ref="DX19:DX26">(BM19-BL19)/BL19*100</f>
        <v>4.450350212017056</v>
      </c>
      <c r="DY19" s="146">
        <f>(BN19-BM19-BM22)/(BM19+BM22)*100</f>
        <v>3.0184891197153703</v>
      </c>
      <c r="DZ19" s="56">
        <v>6</v>
      </c>
      <c r="EA19" s="50" t="s">
        <v>122</v>
      </c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</row>
    <row r="20" spans="1:206" ht="24.75" customHeight="1">
      <c r="A20" s="57">
        <v>6.1</v>
      </c>
      <c r="B20" s="83" t="s">
        <v>146</v>
      </c>
      <c r="C20" s="138">
        <v>21830.634181109082</v>
      </c>
      <c r="D20" s="138">
        <v>22264.782268601393</v>
      </c>
      <c r="E20" s="138">
        <v>23134.974286762845</v>
      </c>
      <c r="F20" s="138">
        <v>23989.999559509713</v>
      </c>
      <c r="G20" s="138">
        <v>25650.758182406073</v>
      </c>
      <c r="H20" s="138">
        <v>27502.99696616148</v>
      </c>
      <c r="I20" s="138">
        <v>29421.59026110568</v>
      </c>
      <c r="J20" s="138">
        <v>29997.926586859667</v>
      </c>
      <c r="K20" s="138">
        <v>31192.30778825773</v>
      </c>
      <c r="L20" s="138">
        <v>33133.651201323795</v>
      </c>
      <c r="M20" s="138">
        <v>36161.31275470905</v>
      </c>
      <c r="N20" s="138">
        <v>38495.09570537733</v>
      </c>
      <c r="O20" s="138">
        <v>40527.439590930866</v>
      </c>
      <c r="P20" s="138">
        <v>43488.74663312734</v>
      </c>
      <c r="Q20" s="138">
        <v>46692.72160195707</v>
      </c>
      <c r="R20" s="138">
        <v>46980.889764834064</v>
      </c>
      <c r="S20" s="139">
        <v>48143.04163222615</v>
      </c>
      <c r="T20" s="138">
        <v>49879.633982195395</v>
      </c>
      <c r="U20" s="138">
        <v>52040.89520377285</v>
      </c>
      <c r="V20" s="138">
        <v>54850.534791823535</v>
      </c>
      <c r="W20" s="138">
        <v>57794.77924542861</v>
      </c>
      <c r="X20" s="138">
        <v>58907.63919022331</v>
      </c>
      <c r="Y20" s="138">
        <v>59101.0151942592</v>
      </c>
      <c r="Z20" s="138">
        <v>61626.27830578653</v>
      </c>
      <c r="AA20" s="138">
        <v>64485.2098164346</v>
      </c>
      <c r="AB20" s="140">
        <v>70612.57496392436</v>
      </c>
      <c r="AC20" s="140">
        <v>73099.92121191525</v>
      </c>
      <c r="AD20" s="140">
        <v>79147.66094597847</v>
      </c>
      <c r="AE20" s="140">
        <v>86044.73842325808</v>
      </c>
      <c r="AF20" s="140">
        <v>83178.22353990274</v>
      </c>
      <c r="AG20" s="140">
        <v>87532.97531706362</v>
      </c>
      <c r="AH20" s="140">
        <v>93084.87511454146</v>
      </c>
      <c r="AI20" s="141">
        <v>97935.95442020179</v>
      </c>
      <c r="AJ20" s="140">
        <v>103328.88147597003</v>
      </c>
      <c r="AK20" s="140">
        <v>107738.79435054286</v>
      </c>
      <c r="AL20" s="140">
        <v>116823.87022055911</v>
      </c>
      <c r="AM20" s="140">
        <v>123603.32959520245</v>
      </c>
      <c r="AN20" s="140">
        <v>128857.66473489511</v>
      </c>
      <c r="AO20" s="140">
        <v>137419.6422827925</v>
      </c>
      <c r="AP20" s="140">
        <v>147816.89776018623</v>
      </c>
      <c r="AQ20" s="140">
        <v>155286.76804294268</v>
      </c>
      <c r="AR20" s="140">
        <v>156143.2340874863</v>
      </c>
      <c r="AS20" s="140">
        <v>165493.86648017916</v>
      </c>
      <c r="AT20" s="140">
        <v>176942.07175153884</v>
      </c>
      <c r="AU20" s="140">
        <v>196135.20051178118</v>
      </c>
      <c r="AV20" s="140">
        <v>223609.986181793</v>
      </c>
      <c r="AW20" s="140">
        <v>240888.2105638767</v>
      </c>
      <c r="AX20" s="141">
        <v>259272.45746548433</v>
      </c>
      <c r="AY20" s="140">
        <v>277946.51258543204</v>
      </c>
      <c r="AZ20" s="140">
        <v>297520.444151998</v>
      </c>
      <c r="BA20" s="140">
        <v>312339.02412241395</v>
      </c>
      <c r="BB20" s="140">
        <v>343007.507329592</v>
      </c>
      <c r="BC20" s="140">
        <v>366946.3870591583</v>
      </c>
      <c r="BD20" s="140">
        <v>404438.6981623602</v>
      </c>
      <c r="BE20" s="140">
        <v>433967.09262019425</v>
      </c>
      <c r="BF20" s="142">
        <v>484521</v>
      </c>
      <c r="BG20" s="142">
        <v>536693</v>
      </c>
      <c r="BH20" s="142">
        <v>589242</v>
      </c>
      <c r="BI20" s="142">
        <v>628627</v>
      </c>
      <c r="BJ20" s="142">
        <v>682207</v>
      </c>
      <c r="BK20" s="142">
        <v>764018</v>
      </c>
      <c r="BL20" s="143">
        <v>771572</v>
      </c>
      <c r="BM20" s="144">
        <v>808908</v>
      </c>
      <c r="BN20" s="145"/>
      <c r="BO20" s="146">
        <f t="shared" si="68"/>
        <v>1.9887103777681203</v>
      </c>
      <c r="BP20" s="146">
        <f t="shared" si="69"/>
        <v>3.9083787465940234</v>
      </c>
      <c r="BQ20" s="146">
        <f t="shared" si="70"/>
        <v>3.69581250512169</v>
      </c>
      <c r="BR20" s="146">
        <f t="shared" si="71"/>
        <v>6.922712185870088</v>
      </c>
      <c r="BS20" s="146">
        <f t="shared" si="72"/>
        <v>7.220990391722085</v>
      </c>
      <c r="BT20" s="146">
        <f t="shared" si="73"/>
        <v>6.975942648376667</v>
      </c>
      <c r="BU20" s="146">
        <f t="shared" si="74"/>
        <v>1.9588891036793565</v>
      </c>
      <c r="BV20" s="146">
        <f t="shared" si="75"/>
        <v>3.9815458509764223</v>
      </c>
      <c r="BW20" s="146">
        <f t="shared" si="76"/>
        <v>6.223788974655086</v>
      </c>
      <c r="BX20" s="146">
        <f t="shared" si="77"/>
        <v>9.137723865651994</v>
      </c>
      <c r="BY20" s="146">
        <f t="shared" si="78"/>
        <v>6.453811471112508</v>
      </c>
      <c r="BZ20" s="146">
        <f t="shared" si="79"/>
        <v>5.279487810884023</v>
      </c>
      <c r="CA20" s="146">
        <f t="shared" si="80"/>
        <v>7.306918650886465</v>
      </c>
      <c r="CB20" s="146">
        <f t="shared" si="81"/>
        <v>7.367365621866689</v>
      </c>
      <c r="CC20" s="146">
        <f t="shared" si="82"/>
        <v>0.6171586341304991</v>
      </c>
      <c r="CD20" s="146">
        <f t="shared" si="83"/>
        <v>2.473669343448613</v>
      </c>
      <c r="CE20" s="146">
        <f t="shared" si="84"/>
        <v>3.6071512955816183</v>
      </c>
      <c r="CF20" s="146">
        <f t="shared" si="85"/>
        <v>4.332953249714948</v>
      </c>
      <c r="CG20" s="146">
        <f t="shared" si="86"/>
        <v>5.3989071038251275</v>
      </c>
      <c r="CH20" s="146">
        <f t="shared" si="87"/>
        <v>5.367758882897835</v>
      </c>
      <c r="CI20" s="146">
        <f t="shared" si="88"/>
        <v>1.9255371494177338</v>
      </c>
      <c r="CJ20" s="146">
        <f t="shared" si="89"/>
        <v>0.32826982492278206</v>
      </c>
      <c r="CK20" s="146">
        <f t="shared" si="90"/>
        <v>4.272791428754721</v>
      </c>
      <c r="CL20" s="146">
        <f t="shared" si="91"/>
        <v>4.639143542730579</v>
      </c>
      <c r="CM20" s="146">
        <f t="shared" si="92"/>
        <v>9.501969777150581</v>
      </c>
      <c r="CN20" s="146">
        <f t="shared" si="93"/>
        <v>3.5225259088224243</v>
      </c>
      <c r="CO20" s="146">
        <f t="shared" si="94"/>
        <v>8.273250687276306</v>
      </c>
      <c r="CP20" s="146">
        <f t="shared" si="95"/>
        <v>8.714189901312627</v>
      </c>
      <c r="CQ20" s="146">
        <f t="shared" si="96"/>
        <v>-3.3314237870708827</v>
      </c>
      <c r="CR20" s="146">
        <f t="shared" si="97"/>
        <v>5.235446961754114</v>
      </c>
      <c r="CS20" s="146">
        <f t="shared" si="98"/>
        <v>6.342638048538432</v>
      </c>
      <c r="CT20" s="146">
        <f t="shared" si="99"/>
        <v>5.211458144721201</v>
      </c>
      <c r="CU20" s="146">
        <f t="shared" si="100"/>
        <v>5.506585490176035</v>
      </c>
      <c r="CV20" s="146">
        <f t="shared" si="101"/>
        <v>4.267841489795265</v>
      </c>
      <c r="CW20" s="146">
        <f t="shared" si="102"/>
        <v>8.432501890133207</v>
      </c>
      <c r="CX20" s="146">
        <f t="shared" si="103"/>
        <v>5.803145677201048</v>
      </c>
      <c r="CY20" s="146">
        <f t="shared" si="104"/>
        <v>4.2509656955847905</v>
      </c>
      <c r="CZ20" s="146">
        <f t="shared" si="105"/>
        <v>6.644523292822635</v>
      </c>
      <c r="DA20" s="146">
        <f t="shared" si="106"/>
        <v>7.566062103405464</v>
      </c>
      <c r="DB20" s="146">
        <f t="shared" si="107"/>
        <v>5.0534616785662445</v>
      </c>
      <c r="DC20" s="146">
        <f t="shared" si="108"/>
        <v>0.5515383283054464</v>
      </c>
      <c r="DD20" s="146">
        <f t="shared" si="109"/>
        <v>5.988496682125696</v>
      </c>
      <c r="DE20" s="146">
        <f t="shared" si="110"/>
        <v>6.917600944885051</v>
      </c>
      <c r="DF20" s="146">
        <f t="shared" si="111"/>
        <v>10.847125598932307</v>
      </c>
      <c r="DG20" s="146">
        <f t="shared" si="112"/>
        <v>14.008085034364603</v>
      </c>
      <c r="DH20" s="146">
        <f t="shared" si="113"/>
        <v>7.726946670457123</v>
      </c>
      <c r="DI20" s="146">
        <f t="shared" si="114"/>
        <v>7.631858304137578</v>
      </c>
      <c r="DJ20" s="146">
        <f t="shared" si="115"/>
        <v>7.202483172526604</v>
      </c>
      <c r="DK20" s="146">
        <f t="shared" si="116"/>
        <v>7.042337529077479</v>
      </c>
      <c r="DL20" s="146">
        <f t="shared" si="117"/>
        <v>4.98069301175331</v>
      </c>
      <c r="DM20" s="146">
        <f t="shared" si="118"/>
        <v>9.818972603038638</v>
      </c>
      <c r="DN20" s="146">
        <f t="shared" si="119"/>
        <v>6.979112473641483</v>
      </c>
      <c r="DO20" s="146">
        <f t="shared" si="120"/>
        <v>10.217381183033</v>
      </c>
      <c r="DP20" s="146">
        <f t="shared" si="121"/>
        <v>7.301080384246521</v>
      </c>
      <c r="DQ20" s="146">
        <f t="shared" si="122"/>
        <v>11.649249042035144</v>
      </c>
      <c r="DR20" s="146">
        <f t="shared" si="123"/>
        <v>10.76774794074973</v>
      </c>
      <c r="DS20" s="146">
        <f t="shared" si="124"/>
        <v>9.791258689790999</v>
      </c>
      <c r="DT20" s="146">
        <f t="shared" si="125"/>
        <v>6.684010983602661</v>
      </c>
      <c r="DU20" s="146">
        <f t="shared" si="126"/>
        <v>8.523337368582641</v>
      </c>
      <c r="DV20" s="146">
        <f t="shared" si="127"/>
        <v>11.992107967229888</v>
      </c>
      <c r="DW20" s="146">
        <f t="shared" si="128"/>
        <v>0.9887201610433262</v>
      </c>
      <c r="DX20" s="146">
        <f t="shared" si="129"/>
        <v>4.838952165190028</v>
      </c>
      <c r="DY20" s="146"/>
      <c r="DZ20" s="57">
        <v>6.1</v>
      </c>
      <c r="EA20" s="51" t="s">
        <v>53</v>
      </c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</row>
    <row r="21" spans="1:206" ht="24.75" customHeight="1">
      <c r="A21" s="57">
        <v>6.2</v>
      </c>
      <c r="B21" s="83" t="s">
        <v>147</v>
      </c>
      <c r="C21" s="138">
        <v>1708.0589758799688</v>
      </c>
      <c r="D21" s="138">
        <v>1827.343926647218</v>
      </c>
      <c r="E21" s="138">
        <v>1786.7362838328352</v>
      </c>
      <c r="F21" s="138">
        <v>1865.4135917857016</v>
      </c>
      <c r="G21" s="138">
        <v>1982.1605648770515</v>
      </c>
      <c r="H21" s="138">
        <v>2139.5151807827842</v>
      </c>
      <c r="I21" s="138">
        <v>2291.7938413367187</v>
      </c>
      <c r="J21" s="138">
        <v>2332.4014841511016</v>
      </c>
      <c r="K21" s="138">
        <v>2446.610479566553</v>
      </c>
      <c r="L21" s="138">
        <v>2565.895430333802</v>
      </c>
      <c r="M21" s="138">
        <v>2850.14893003448</v>
      </c>
      <c r="N21" s="138">
        <v>3007.503545940213</v>
      </c>
      <c r="O21" s="138">
        <v>3164.8581618459452</v>
      </c>
      <c r="P21" s="138">
        <v>3400.890085704544</v>
      </c>
      <c r="Q21" s="138">
        <v>3636.922009563143</v>
      </c>
      <c r="R21" s="138">
        <v>3677.5296523775264</v>
      </c>
      <c r="S21" s="139">
        <v>3756.2069603303926</v>
      </c>
      <c r="T21" s="138">
        <v>3913.561576236125</v>
      </c>
      <c r="U21" s="138">
        <v>4078.5301251695546</v>
      </c>
      <c r="V21" s="138">
        <v>4276.492383889669</v>
      </c>
      <c r="W21" s="138">
        <v>4512.524307748268</v>
      </c>
      <c r="X21" s="138">
        <v>4606.429481756528</v>
      </c>
      <c r="Y21" s="138">
        <v>4621.657347811922</v>
      </c>
      <c r="Z21" s="138">
        <v>4819.619606532037</v>
      </c>
      <c r="AA21" s="138">
        <v>5042.9616420111415</v>
      </c>
      <c r="AB21" s="140">
        <v>5522.639422756036</v>
      </c>
      <c r="AC21" s="140">
        <v>5728.215614503848</v>
      </c>
      <c r="AD21" s="140">
        <v>6210.431372924642</v>
      </c>
      <c r="AE21" s="140">
        <v>6745.944662539313</v>
      </c>
      <c r="AF21" s="140">
        <v>6509.912738680714</v>
      </c>
      <c r="AG21" s="140">
        <v>6882.995457037853</v>
      </c>
      <c r="AH21" s="140">
        <v>6695.295081609981</v>
      </c>
      <c r="AI21" s="141">
        <v>7933.403213391712</v>
      </c>
      <c r="AJ21" s="140">
        <v>8004.212276268874</v>
      </c>
      <c r="AK21" s="140">
        <v>8454.678606133773</v>
      </c>
      <c r="AL21" s="140">
        <v>8850.146139910514</v>
      </c>
      <c r="AM21" s="140">
        <v>9279.756872505648</v>
      </c>
      <c r="AN21" s="140">
        <v>9842.839784836771</v>
      </c>
      <c r="AO21" s="140">
        <v>10495.353667223042</v>
      </c>
      <c r="AP21" s="140">
        <v>11799.610831599319</v>
      </c>
      <c r="AQ21" s="140">
        <v>12697.635525890599</v>
      </c>
      <c r="AR21" s="140">
        <v>12797.446132055864</v>
      </c>
      <c r="AS21" s="140">
        <v>13619.905408137825</v>
      </c>
      <c r="AT21" s="140">
        <v>14749.364498436722</v>
      </c>
      <c r="AU21" s="140">
        <v>15347.264884932973</v>
      </c>
      <c r="AV21" s="140">
        <v>19251.794106993922</v>
      </c>
      <c r="AW21" s="140">
        <v>21722.67606492803</v>
      </c>
      <c r="AX21" s="141">
        <v>23472.257903638907</v>
      </c>
      <c r="AY21" s="140">
        <v>26751.041096509907</v>
      </c>
      <c r="AZ21" s="140">
        <v>29365.96948295683</v>
      </c>
      <c r="BA21" s="140">
        <v>31412.172551275155</v>
      </c>
      <c r="BB21" s="140">
        <v>33877.905412761196</v>
      </c>
      <c r="BC21" s="140">
        <v>35812.11790991159</v>
      </c>
      <c r="BD21" s="140">
        <v>38897.78180220836</v>
      </c>
      <c r="BE21" s="140">
        <v>43335.98</v>
      </c>
      <c r="BF21" s="142">
        <v>50876</v>
      </c>
      <c r="BG21" s="142">
        <v>58225</v>
      </c>
      <c r="BH21" s="142">
        <v>65771</v>
      </c>
      <c r="BI21" s="142">
        <v>63597</v>
      </c>
      <c r="BJ21" s="142">
        <v>64812</v>
      </c>
      <c r="BK21" s="143">
        <v>72334</v>
      </c>
      <c r="BL21" s="142">
        <v>75058</v>
      </c>
      <c r="BM21" s="144">
        <v>75400</v>
      </c>
      <c r="BN21" s="145"/>
      <c r="BO21" s="146">
        <f t="shared" si="68"/>
        <v>6.9836552748885765</v>
      </c>
      <c r="BP21" s="146">
        <f t="shared" si="69"/>
        <v>-2.2222222222222356</v>
      </c>
      <c r="BQ21" s="146">
        <f t="shared" si="70"/>
        <v>4.403409090909094</v>
      </c>
      <c r="BR21" s="146">
        <f t="shared" si="71"/>
        <v>6.258503401360538</v>
      </c>
      <c r="BS21" s="146">
        <f t="shared" si="72"/>
        <v>7.938540332906537</v>
      </c>
      <c r="BT21" s="146">
        <f t="shared" si="73"/>
        <v>7.117437722419914</v>
      </c>
      <c r="BU21" s="146">
        <f t="shared" si="74"/>
        <v>1.7718715393134112</v>
      </c>
      <c r="BV21" s="146">
        <f t="shared" si="75"/>
        <v>4.896626768226338</v>
      </c>
      <c r="BW21" s="146">
        <f t="shared" si="76"/>
        <v>4.875518672199173</v>
      </c>
      <c r="BX21" s="146">
        <f t="shared" si="77"/>
        <v>11.07814045499505</v>
      </c>
      <c r="BY21" s="146">
        <f t="shared" si="78"/>
        <v>5.5209260908281435</v>
      </c>
      <c r="BZ21" s="146">
        <f t="shared" si="79"/>
        <v>5.232067510548512</v>
      </c>
      <c r="CA21" s="146">
        <f t="shared" si="80"/>
        <v>7.457898957497994</v>
      </c>
      <c r="CB21" s="146">
        <f t="shared" si="81"/>
        <v>6.940298507462686</v>
      </c>
      <c r="CC21" s="146">
        <f t="shared" si="82"/>
        <v>1.1165387299372143</v>
      </c>
      <c r="CD21" s="146">
        <f t="shared" si="83"/>
        <v>2.1394064872325695</v>
      </c>
      <c r="CE21" s="146">
        <f t="shared" si="84"/>
        <v>4.18918918918918</v>
      </c>
      <c r="CF21" s="146">
        <f t="shared" si="85"/>
        <v>4.215304798962395</v>
      </c>
      <c r="CG21" s="146">
        <f t="shared" si="86"/>
        <v>4.8537647790914615</v>
      </c>
      <c r="CH21" s="146">
        <f t="shared" si="87"/>
        <v>5.519287833827892</v>
      </c>
      <c r="CI21" s="146">
        <f t="shared" si="88"/>
        <v>2.0809898762654617</v>
      </c>
      <c r="CJ21" s="146">
        <f t="shared" si="89"/>
        <v>0.3305785123967025</v>
      </c>
      <c r="CK21" s="146">
        <f t="shared" si="90"/>
        <v>4.283360790774307</v>
      </c>
      <c r="CL21" s="146">
        <f t="shared" si="91"/>
        <v>4.634017904160079</v>
      </c>
      <c r="CM21" s="146">
        <f t="shared" si="92"/>
        <v>9.511826874685449</v>
      </c>
      <c r="CN21" s="146">
        <f t="shared" si="93"/>
        <v>3.7224264705882373</v>
      </c>
      <c r="CO21" s="146">
        <f t="shared" si="94"/>
        <v>8.418254319893679</v>
      </c>
      <c r="CP21" s="146">
        <f t="shared" si="95"/>
        <v>8.622803432774823</v>
      </c>
      <c r="CQ21" s="146">
        <f t="shared" si="96"/>
        <v>-3.498871331828442</v>
      </c>
      <c r="CR21" s="146">
        <f t="shared" si="97"/>
        <v>5.730994152046765</v>
      </c>
      <c r="CS21" s="146">
        <f t="shared" si="98"/>
        <v>-2.727015826168369</v>
      </c>
      <c r="CT21" s="146">
        <f t="shared" si="99"/>
        <v>18.49221157081563</v>
      </c>
      <c r="CU21" s="146">
        <f t="shared" si="100"/>
        <v>0.892543350848922</v>
      </c>
      <c r="CV21" s="146">
        <f t="shared" si="101"/>
        <v>5.627865857586702</v>
      </c>
      <c r="CW21" s="146">
        <f t="shared" si="102"/>
        <v>4.67749931369163</v>
      </c>
      <c r="CX21" s="146">
        <f t="shared" si="103"/>
        <v>4.854278401774258</v>
      </c>
      <c r="CY21" s="146">
        <f t="shared" si="104"/>
        <v>6.067862769114596</v>
      </c>
      <c r="CZ21" s="146">
        <f t="shared" si="105"/>
        <v>6.629325445198149</v>
      </c>
      <c r="DA21" s="146">
        <f t="shared" si="106"/>
        <v>12.426995847214448</v>
      </c>
      <c r="DB21" s="146">
        <f t="shared" si="107"/>
        <v>7.6106297665883424</v>
      </c>
      <c r="DC21" s="146">
        <f t="shared" si="108"/>
        <v>0.7860566320536642</v>
      </c>
      <c r="DD21" s="146">
        <f t="shared" si="109"/>
        <v>6.426745364622498</v>
      </c>
      <c r="DE21" s="146">
        <f t="shared" si="110"/>
        <v>8.29270877038581</v>
      </c>
      <c r="DF21" s="146">
        <f t="shared" si="111"/>
        <v>4.053736596987767</v>
      </c>
      <c r="DG21" s="146">
        <f t="shared" si="112"/>
        <v>25.44120565674333</v>
      </c>
      <c r="DH21" s="146">
        <f t="shared" si="113"/>
        <v>12.834554245707771</v>
      </c>
      <c r="DI21" s="146">
        <f t="shared" si="114"/>
        <v>8.054172669524979</v>
      </c>
      <c r="DJ21" s="146">
        <f t="shared" si="115"/>
        <v>13.968759231989736</v>
      </c>
      <c r="DK21" s="146">
        <f t="shared" si="116"/>
        <v>9.7750527802377</v>
      </c>
      <c r="DL21" s="146">
        <f t="shared" si="117"/>
        <v>6.967939776365577</v>
      </c>
      <c r="DM21" s="146">
        <f t="shared" si="118"/>
        <v>7.849609438701326</v>
      </c>
      <c r="DN21" s="146">
        <f t="shared" si="119"/>
        <v>5.709362705823636</v>
      </c>
      <c r="DO21" s="146">
        <f t="shared" si="120"/>
        <v>8.616256374613245</v>
      </c>
      <c r="DP21" s="146">
        <f t="shared" si="121"/>
        <v>11.409900493450946</v>
      </c>
      <c r="DQ21" s="146">
        <f t="shared" si="122"/>
        <v>17.398983477470676</v>
      </c>
      <c r="DR21" s="146">
        <f t="shared" si="123"/>
        <v>14.444924915480778</v>
      </c>
      <c r="DS21" s="146">
        <f t="shared" si="124"/>
        <v>12.960068699012453</v>
      </c>
      <c r="DT21" s="146">
        <f t="shared" si="125"/>
        <v>-3.305408158610938</v>
      </c>
      <c r="DU21" s="146">
        <f t="shared" si="126"/>
        <v>1.9104674748808905</v>
      </c>
      <c r="DV21" s="146">
        <f t="shared" si="127"/>
        <v>11.605875455162625</v>
      </c>
      <c r="DW21" s="146">
        <f t="shared" si="128"/>
        <v>3.765863909088395</v>
      </c>
      <c r="DX21" s="146">
        <f t="shared" si="129"/>
        <v>0.45564763249753526</v>
      </c>
      <c r="DY21" s="146"/>
      <c r="DZ21" s="57">
        <v>6.2</v>
      </c>
      <c r="EA21" s="51" t="s">
        <v>54</v>
      </c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</row>
    <row r="22" spans="1:206" s="4" customFormat="1" ht="24.75" customHeight="1">
      <c r="A22" s="56">
        <v>7</v>
      </c>
      <c r="B22" s="91" t="s">
        <v>148</v>
      </c>
      <c r="C22" s="138">
        <v>7338.7306982312475</v>
      </c>
      <c r="D22" s="138">
        <v>7615.046036192821</v>
      </c>
      <c r="E22" s="138">
        <v>7807.443382625323</v>
      </c>
      <c r="F22" s="138">
        <v>8083.758720586895</v>
      </c>
      <c r="G22" s="138">
        <v>8490.044606404466</v>
      </c>
      <c r="H22" s="138">
        <v>9089.75122879514</v>
      </c>
      <c r="I22" s="138">
        <v>9833.755861010188</v>
      </c>
      <c r="J22" s="138">
        <v>10453.93028621283</v>
      </c>
      <c r="K22" s="138">
        <v>11232.730183208225</v>
      </c>
      <c r="L22" s="138">
        <v>11921.47174783096</v>
      </c>
      <c r="M22" s="138">
        <v>12741.20725045029</v>
      </c>
      <c r="N22" s="138">
        <v>13617.229210802536</v>
      </c>
      <c r="O22" s="138">
        <v>14678.484786603094</v>
      </c>
      <c r="P22" s="138">
        <v>15614.886765250645</v>
      </c>
      <c r="Q22" s="138">
        <v>16400.85039323023</v>
      </c>
      <c r="R22" s="138">
        <v>17268.685232457687</v>
      </c>
      <c r="S22" s="139">
        <v>17813.128787256046</v>
      </c>
      <c r="T22" s="138">
        <v>18909.17962783695</v>
      </c>
      <c r="U22" s="138">
        <v>19881.400261405444</v>
      </c>
      <c r="V22" s="138">
        <v>20996.89551465772</v>
      </c>
      <c r="W22" s="138">
        <v>21741.92353701337</v>
      </c>
      <c r="X22" s="138">
        <v>22437.828832620293</v>
      </c>
      <c r="Y22" s="138">
        <v>24071.159497015364</v>
      </c>
      <c r="Z22" s="138">
        <v>25062.824543255232</v>
      </c>
      <c r="AA22" s="138">
        <v>27509.750369426045</v>
      </c>
      <c r="AB22" s="140">
        <v>29797.027333663507</v>
      </c>
      <c r="AC22" s="140">
        <v>31926.702216248814</v>
      </c>
      <c r="AD22" s="140">
        <v>32739.273987883957</v>
      </c>
      <c r="AE22" s="140">
        <v>34986.63873663808</v>
      </c>
      <c r="AF22" s="140">
        <v>36963.82848827422</v>
      </c>
      <c r="AG22" s="140">
        <v>39444.907245838716</v>
      </c>
      <c r="AH22" s="140">
        <v>42213.34210355561</v>
      </c>
      <c r="AI22" s="141">
        <v>43988.59230340931</v>
      </c>
      <c r="AJ22" s="140">
        <v>46154.974721134575</v>
      </c>
      <c r="AK22" s="140">
        <v>48786.84842813471</v>
      </c>
      <c r="AL22" s="140">
        <v>52451.80080123347</v>
      </c>
      <c r="AM22" s="140">
        <v>55929.81691060728</v>
      </c>
      <c r="AN22" s="140">
        <v>59803.20023818028</v>
      </c>
      <c r="AO22" s="140">
        <v>62410.76377618921</v>
      </c>
      <c r="AP22" s="140">
        <v>66384.66511641903</v>
      </c>
      <c r="AQ22" s="140">
        <v>69682.94646716915</v>
      </c>
      <c r="AR22" s="140">
        <v>74168.75576679644</v>
      </c>
      <c r="AS22" s="140">
        <v>77711.53835001058</v>
      </c>
      <c r="AT22" s="140">
        <v>82919.0571908468</v>
      </c>
      <c r="AU22" s="140">
        <v>90410.63744335219</v>
      </c>
      <c r="AV22" s="140">
        <v>99598.47059645179</v>
      </c>
      <c r="AW22" s="140">
        <v>107532.3211425079</v>
      </c>
      <c r="AX22" s="141">
        <v>115304.70537219485</v>
      </c>
      <c r="AY22" s="140">
        <v>123891.04390695739</v>
      </c>
      <c r="AZ22" s="140">
        <v>150718.52530089332</v>
      </c>
      <c r="BA22" s="140">
        <v>164548.26272908103</v>
      </c>
      <c r="BB22" s="140">
        <v>175232.6237799451</v>
      </c>
      <c r="BC22" s="140">
        <v>195137.17741194798</v>
      </c>
      <c r="BD22" s="140">
        <v>221300.41805515008</v>
      </c>
      <c r="BE22" s="140">
        <v>250416.84</v>
      </c>
      <c r="BF22" s="142">
        <v>280010</v>
      </c>
      <c r="BG22" s="142">
        <v>315166</v>
      </c>
      <c r="BH22" s="142">
        <v>354507</v>
      </c>
      <c r="BI22" s="142">
        <v>392901</v>
      </c>
      <c r="BJ22" s="142">
        <v>450872</v>
      </c>
      <c r="BK22" s="142">
        <v>507672</v>
      </c>
      <c r="BL22" s="142">
        <v>555631</v>
      </c>
      <c r="BM22" s="144">
        <v>589045</v>
      </c>
      <c r="BN22" s="145"/>
      <c r="BO22" s="146">
        <f t="shared" si="68"/>
        <v>3.765165248919268</v>
      </c>
      <c r="BP22" s="146">
        <f t="shared" si="69"/>
        <v>2.526542131433939</v>
      </c>
      <c r="BQ22" s="146">
        <f t="shared" si="70"/>
        <v>3.5391270153362147</v>
      </c>
      <c r="BR22" s="146">
        <f t="shared" si="71"/>
        <v>5.025952652234459</v>
      </c>
      <c r="BS22" s="146">
        <f t="shared" si="72"/>
        <v>7.0636451301832315</v>
      </c>
      <c r="BT22" s="146">
        <f t="shared" si="73"/>
        <v>8.185093447421742</v>
      </c>
      <c r="BU22" s="146">
        <f t="shared" si="74"/>
        <v>6.3065875741492485</v>
      </c>
      <c r="BV22" s="146">
        <f t="shared" si="75"/>
        <v>7.449828683308857</v>
      </c>
      <c r="BW22" s="146">
        <f t="shared" si="76"/>
        <v>6.131559766763848</v>
      </c>
      <c r="BX22" s="146">
        <f t="shared" si="77"/>
        <v>6.876126706155025</v>
      </c>
      <c r="BY22" s="146">
        <f t="shared" si="78"/>
        <v>6.875502008032133</v>
      </c>
      <c r="BZ22" s="146">
        <f t="shared" si="79"/>
        <v>7.793476627085524</v>
      </c>
      <c r="CA22" s="146">
        <f t="shared" si="80"/>
        <v>6.379418531687928</v>
      </c>
      <c r="CB22" s="146">
        <f t="shared" si="81"/>
        <v>5.033425088478181</v>
      </c>
      <c r="CC22" s="146">
        <f t="shared" si="82"/>
        <v>5.291401472607007</v>
      </c>
      <c r="CD22" s="146">
        <f t="shared" si="83"/>
        <v>3.152779423965874</v>
      </c>
      <c r="CE22" s="146">
        <f t="shared" si="84"/>
        <v>6.153050672182009</v>
      </c>
      <c r="CF22" s="146">
        <f t="shared" si="85"/>
        <v>5.141527304216037</v>
      </c>
      <c r="CG22" s="146">
        <f t="shared" si="86"/>
        <v>5.610747928141258</v>
      </c>
      <c r="CH22" s="146">
        <f t="shared" si="87"/>
        <v>3.5482770385533944</v>
      </c>
      <c r="CI22" s="146">
        <f t="shared" si="88"/>
        <v>3.2007531183807996</v>
      </c>
      <c r="CJ22" s="146">
        <f t="shared" si="89"/>
        <v>7.279361459521083</v>
      </c>
      <c r="CK22" s="146">
        <f t="shared" si="90"/>
        <v>4.119722800901332</v>
      </c>
      <c r="CL22" s="146">
        <f t="shared" si="91"/>
        <v>9.763168640261322</v>
      </c>
      <c r="CM22" s="146">
        <f t="shared" si="92"/>
        <v>8.314422826531754</v>
      </c>
      <c r="CN22" s="146">
        <f t="shared" si="93"/>
        <v>7.147272977057291</v>
      </c>
      <c r="CO22" s="146">
        <f t="shared" si="94"/>
        <v>2.5451165176138724</v>
      </c>
      <c r="CP22" s="146">
        <f t="shared" si="95"/>
        <v>6.864430621112189</v>
      </c>
      <c r="CQ22" s="146">
        <f t="shared" si="96"/>
        <v>5.651270950946268</v>
      </c>
      <c r="CR22" s="146">
        <f t="shared" si="97"/>
        <v>6.712180147550324</v>
      </c>
      <c r="CS22" s="146">
        <f t="shared" si="98"/>
        <v>7.018484897081237</v>
      </c>
      <c r="CT22" s="146">
        <f t="shared" si="99"/>
        <v>4.205424425999591</v>
      </c>
      <c r="CU22" s="146">
        <f t="shared" si="100"/>
        <v>4.9248732552811525</v>
      </c>
      <c r="CV22" s="146">
        <f t="shared" si="101"/>
        <v>5.702253598667859</v>
      </c>
      <c r="CW22" s="146">
        <f t="shared" si="102"/>
        <v>7.512172831777403</v>
      </c>
      <c r="CX22" s="146">
        <f t="shared" si="103"/>
        <v>6.630880267683819</v>
      </c>
      <c r="CY22" s="146">
        <f t="shared" si="104"/>
        <v>6.925435378706557</v>
      </c>
      <c r="CZ22" s="146">
        <f t="shared" si="105"/>
        <v>4.3602408025384864</v>
      </c>
      <c r="DA22" s="146">
        <f t="shared" si="106"/>
        <v>6.367333292828452</v>
      </c>
      <c r="DB22" s="146">
        <f t="shared" si="107"/>
        <v>4.9684386370947555</v>
      </c>
      <c r="DC22" s="146">
        <f t="shared" si="108"/>
        <v>6.43745640368517</v>
      </c>
      <c r="DD22" s="146">
        <f t="shared" si="109"/>
        <v>4.776650958462157</v>
      </c>
      <c r="DE22" s="146">
        <f t="shared" si="110"/>
        <v>6.70108834724349</v>
      </c>
      <c r="DF22" s="146">
        <f t="shared" si="111"/>
        <v>9.034811183709843</v>
      </c>
      <c r="DG22" s="146">
        <f t="shared" si="112"/>
        <v>10.162336438404552</v>
      </c>
      <c r="DH22" s="146">
        <f t="shared" si="113"/>
        <v>7.965835718705059</v>
      </c>
      <c r="DI22" s="146">
        <f t="shared" si="114"/>
        <v>7.227951695924556</v>
      </c>
      <c r="DJ22" s="146">
        <f t="shared" si="115"/>
        <v>7.446650600291198</v>
      </c>
      <c r="DK22" s="146">
        <f t="shared" si="116"/>
        <v>21.654092618739625</v>
      </c>
      <c r="DL22" s="146">
        <f t="shared" si="117"/>
        <v>9.175870982401221</v>
      </c>
      <c r="DM22" s="146">
        <f t="shared" si="118"/>
        <v>6.493147283150134</v>
      </c>
      <c r="DN22" s="146">
        <f t="shared" si="119"/>
        <v>11.35893146073003</v>
      </c>
      <c r="DO22" s="146">
        <f t="shared" si="120"/>
        <v>13.40761457667787</v>
      </c>
      <c r="DP22" s="146">
        <f t="shared" si="121"/>
        <v>13.156966534782525</v>
      </c>
      <c r="DQ22" s="146">
        <f t="shared" si="122"/>
        <v>11.81755987336954</v>
      </c>
      <c r="DR22" s="146">
        <f t="shared" si="123"/>
        <v>12.555265883361308</v>
      </c>
      <c r="DS22" s="146">
        <f t="shared" si="124"/>
        <v>12.482628202280702</v>
      </c>
      <c r="DT22" s="146">
        <f t="shared" si="125"/>
        <v>10.830251588826172</v>
      </c>
      <c r="DU22" s="146">
        <f t="shared" si="126"/>
        <v>14.754607394738114</v>
      </c>
      <c r="DV22" s="146">
        <f t="shared" si="127"/>
        <v>12.597810465054385</v>
      </c>
      <c r="DW22" s="146">
        <f t="shared" si="128"/>
        <v>9.446847570872533</v>
      </c>
      <c r="DX22" s="146">
        <f t="shared" si="129"/>
        <v>6.013703339086552</v>
      </c>
      <c r="DY22" s="146"/>
      <c r="DZ22" s="56">
        <v>7</v>
      </c>
      <c r="EA22" s="50" t="s">
        <v>117</v>
      </c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</row>
    <row r="23" spans="1:206" ht="24.75" customHeight="1">
      <c r="A23" s="57">
        <v>7.1</v>
      </c>
      <c r="B23" s="83" t="s">
        <v>149</v>
      </c>
      <c r="C23" s="138">
        <v>3229.6263489799635</v>
      </c>
      <c r="D23" s="138">
        <v>3277.883079152879</v>
      </c>
      <c r="E23" s="138">
        <v>3220.68991746646</v>
      </c>
      <c r="F23" s="138">
        <v>3249.2864983096697</v>
      </c>
      <c r="G23" s="138">
        <v>3410.142265552722</v>
      </c>
      <c r="H23" s="138">
        <v>3769.386812395541</v>
      </c>
      <c r="I23" s="138">
        <v>4108.971209908653</v>
      </c>
      <c r="J23" s="138">
        <v>4523.621632135189</v>
      </c>
      <c r="K23" s="138">
        <v>4562.941930794603</v>
      </c>
      <c r="L23" s="138">
        <v>4902.526328307714</v>
      </c>
      <c r="M23" s="138">
        <v>5091.978676393976</v>
      </c>
      <c r="N23" s="138">
        <v>5327.900468350454</v>
      </c>
      <c r="O23" s="138">
        <v>5753.274608393193</v>
      </c>
      <c r="P23" s="138">
        <v>6092.859005906305</v>
      </c>
      <c r="Q23" s="138">
        <v>6176.8614621332335</v>
      </c>
      <c r="R23" s="138">
        <v>6650.492332348889</v>
      </c>
      <c r="S23" s="139">
        <v>6754.154937905523</v>
      </c>
      <c r="T23" s="138">
        <v>6952.543717505288</v>
      </c>
      <c r="U23" s="138">
        <v>7197.401940975269</v>
      </c>
      <c r="V23" s="138">
        <v>7452.983882261453</v>
      </c>
      <c r="W23" s="138">
        <v>7679.969242704428</v>
      </c>
      <c r="X23" s="138">
        <v>8019.553640217539</v>
      </c>
      <c r="Y23" s="138">
        <v>8350.201606217148</v>
      </c>
      <c r="Z23" s="138">
        <v>7755.035267417852</v>
      </c>
      <c r="AA23" s="138">
        <v>8123.216245774173</v>
      </c>
      <c r="AB23" s="140">
        <v>9124.096575286503</v>
      </c>
      <c r="AC23" s="140">
        <v>9767.519644258715</v>
      </c>
      <c r="AD23" s="140">
        <v>10248.299659685174</v>
      </c>
      <c r="AE23" s="140">
        <v>10173.23363497175</v>
      </c>
      <c r="AF23" s="140">
        <v>10323.365684398597</v>
      </c>
      <c r="AG23" s="140">
        <v>10606.948137981699</v>
      </c>
      <c r="AH23" s="140">
        <v>11569.832280093244</v>
      </c>
      <c r="AI23" s="141">
        <v>11785.798235998647</v>
      </c>
      <c r="AJ23" s="140">
        <v>11680.06929975969</v>
      </c>
      <c r="AK23" s="140">
        <v>11873.272000492845</v>
      </c>
      <c r="AL23" s="140">
        <v>13397.270502557532</v>
      </c>
      <c r="AM23" s="140">
        <v>14596.776940208605</v>
      </c>
      <c r="AN23" s="140">
        <v>15188.523795414163</v>
      </c>
      <c r="AO23" s="140">
        <v>15035.784755554552</v>
      </c>
      <c r="AP23" s="140">
        <v>15630.783741586905</v>
      </c>
      <c r="AQ23" s="140">
        <v>16339.570143598452</v>
      </c>
      <c r="AR23" s="140">
        <v>17525.69566793783</v>
      </c>
      <c r="AS23" s="140">
        <v>17094.548491614973</v>
      </c>
      <c r="AT23" s="140">
        <v>16806.846309548408</v>
      </c>
      <c r="AU23" s="140">
        <v>17175.097192440153</v>
      </c>
      <c r="AV23" s="140">
        <v>18562.517414346206</v>
      </c>
      <c r="AW23" s="140">
        <v>19285.92618592213</v>
      </c>
      <c r="AX23" s="141">
        <v>19712.207052609272</v>
      </c>
      <c r="AY23" s="140">
        <v>19952.79615405718</v>
      </c>
      <c r="AZ23" s="140">
        <v>21798.48405704781</v>
      </c>
      <c r="BA23" s="140">
        <v>22700.476059029625</v>
      </c>
      <c r="BB23" s="140">
        <v>24288.766323388896</v>
      </c>
      <c r="BC23" s="140">
        <v>25660.330820681604</v>
      </c>
      <c r="BD23" s="140">
        <v>27179.47524507202</v>
      </c>
      <c r="BE23" s="140">
        <v>29162</v>
      </c>
      <c r="BF23" s="142">
        <v>31339</v>
      </c>
      <c r="BG23" s="142">
        <v>34832</v>
      </c>
      <c r="BH23" s="142">
        <v>38235</v>
      </c>
      <c r="BI23" s="142">
        <v>41161</v>
      </c>
      <c r="BJ23" s="142">
        <v>44763</v>
      </c>
      <c r="BK23" s="142">
        <v>47404</v>
      </c>
      <c r="BL23" s="142">
        <v>50963</v>
      </c>
      <c r="BM23" s="144">
        <v>51112</v>
      </c>
      <c r="BN23" s="145"/>
      <c r="BO23" s="146">
        <f t="shared" si="68"/>
        <v>1.4941892639734236</v>
      </c>
      <c r="BP23" s="146">
        <f t="shared" si="69"/>
        <v>-1.7448200654307573</v>
      </c>
      <c r="BQ23" s="146">
        <f t="shared" si="70"/>
        <v>0.8879023307436278</v>
      </c>
      <c r="BR23" s="146">
        <f t="shared" si="71"/>
        <v>4.950495049504935</v>
      </c>
      <c r="BS23" s="146">
        <f t="shared" si="72"/>
        <v>10.534591194968566</v>
      </c>
      <c r="BT23" s="146">
        <f t="shared" si="73"/>
        <v>9.009009009009015</v>
      </c>
      <c r="BU23" s="146">
        <f t="shared" si="74"/>
        <v>10.091344062635931</v>
      </c>
      <c r="BV23" s="146">
        <f t="shared" si="75"/>
        <v>0.8692216515211459</v>
      </c>
      <c r="BW23" s="146">
        <f t="shared" si="76"/>
        <v>7.442224833529165</v>
      </c>
      <c r="BX23" s="146">
        <f t="shared" si="77"/>
        <v>3.8643820634341832</v>
      </c>
      <c r="BY23" s="146">
        <f t="shared" si="78"/>
        <v>4.633204633204642</v>
      </c>
      <c r="BZ23" s="146">
        <f t="shared" si="79"/>
        <v>7.983898020798385</v>
      </c>
      <c r="CA23" s="146">
        <f t="shared" si="80"/>
        <v>5.902454178316251</v>
      </c>
      <c r="CB23" s="146">
        <f t="shared" si="81"/>
        <v>1.3787034320915315</v>
      </c>
      <c r="CC23" s="146">
        <f t="shared" si="82"/>
        <v>7.66782407407407</v>
      </c>
      <c r="CD23" s="146">
        <f t="shared" si="83"/>
        <v>1.558720773985485</v>
      </c>
      <c r="CE23" s="146">
        <f t="shared" si="84"/>
        <v>2.9372849960306953</v>
      </c>
      <c r="CF23" s="146">
        <f t="shared" si="85"/>
        <v>3.5218508997429314</v>
      </c>
      <c r="CG23" s="146">
        <f t="shared" si="86"/>
        <v>3.5510305438291487</v>
      </c>
      <c r="CH23" s="146">
        <f t="shared" si="87"/>
        <v>3.0455635491606814</v>
      </c>
      <c r="CI23" s="146">
        <f t="shared" si="88"/>
        <v>4.42168955084942</v>
      </c>
      <c r="CJ23" s="146">
        <f t="shared" si="89"/>
        <v>4.123022063739688</v>
      </c>
      <c r="CK23" s="146">
        <f t="shared" si="90"/>
        <v>-7.127568493150684</v>
      </c>
      <c r="CL23" s="146">
        <f t="shared" si="91"/>
        <v>4.747637704540217</v>
      </c>
      <c r="CM23" s="146">
        <f t="shared" si="92"/>
        <v>12.321232123212326</v>
      </c>
      <c r="CN23" s="146">
        <f t="shared" si="93"/>
        <v>7.051909892262486</v>
      </c>
      <c r="CO23" s="146">
        <f t="shared" si="94"/>
        <v>4.9222323879231515</v>
      </c>
      <c r="CP23" s="146">
        <f t="shared" si="95"/>
        <v>-0.7324729682594954</v>
      </c>
      <c r="CQ23" s="146">
        <f t="shared" si="96"/>
        <v>1.4757554462403184</v>
      </c>
      <c r="CR23" s="146">
        <f t="shared" si="97"/>
        <v>2.7469961081749874</v>
      </c>
      <c r="CS23" s="146">
        <f t="shared" si="98"/>
        <v>9.077862261470088</v>
      </c>
      <c r="CT23" s="146">
        <f t="shared" si="99"/>
        <v>1.8666299621040223</v>
      </c>
      <c r="CU23" s="146">
        <f t="shared" si="100"/>
        <v>-0.8970876144478455</v>
      </c>
      <c r="CV23" s="146">
        <f t="shared" si="101"/>
        <v>1.654122897516793</v>
      </c>
      <c r="CW23" s="146">
        <f t="shared" si="102"/>
        <v>12.835539369446163</v>
      </c>
      <c r="CX23" s="146">
        <f t="shared" si="103"/>
        <v>8.95336432463678</v>
      </c>
      <c r="CY23" s="146">
        <f t="shared" si="104"/>
        <v>4.053955593275656</v>
      </c>
      <c r="CZ23" s="146">
        <f t="shared" si="105"/>
        <v>-1.005621362003113</v>
      </c>
      <c r="DA23" s="146">
        <f t="shared" si="106"/>
        <v>3.957219365038777</v>
      </c>
      <c r="DB23" s="146">
        <f t="shared" si="107"/>
        <v>4.534554464634846</v>
      </c>
      <c r="DC23" s="146">
        <f t="shared" si="108"/>
        <v>7.259221105055088</v>
      </c>
      <c r="DD23" s="146">
        <f t="shared" si="109"/>
        <v>-2.460085947467496</v>
      </c>
      <c r="DE23" s="146">
        <f t="shared" si="110"/>
        <v>-1.6830054459039119</v>
      </c>
      <c r="DF23" s="146">
        <f t="shared" si="111"/>
        <v>2.191076636921064</v>
      </c>
      <c r="DG23" s="146">
        <f t="shared" si="112"/>
        <v>8.078092405303797</v>
      </c>
      <c r="DH23" s="146">
        <f t="shared" si="113"/>
        <v>3.897147975289335</v>
      </c>
      <c r="DI23" s="146">
        <f t="shared" si="114"/>
        <v>2.2103209489534836</v>
      </c>
      <c r="DJ23" s="146">
        <f t="shared" si="115"/>
        <v>1.2205081897009749</v>
      </c>
      <c r="DK23" s="146">
        <f t="shared" si="116"/>
        <v>9.25027193552183</v>
      </c>
      <c r="DL23" s="146">
        <f t="shared" si="117"/>
        <v>4.137865732411717</v>
      </c>
      <c r="DM23" s="146">
        <f t="shared" si="118"/>
        <v>6.996726677577731</v>
      </c>
      <c r="DN23" s="146">
        <f t="shared" si="119"/>
        <v>5.646908859145958</v>
      </c>
      <c r="DO23" s="146">
        <f t="shared" si="120"/>
        <v>5.920205920205914</v>
      </c>
      <c r="DP23" s="146">
        <f t="shared" si="121"/>
        <v>7.294198055893069</v>
      </c>
      <c r="DQ23" s="146">
        <f t="shared" si="122"/>
        <v>7.465194431108977</v>
      </c>
      <c r="DR23" s="146">
        <f t="shared" si="123"/>
        <v>11.145856600402054</v>
      </c>
      <c r="DS23" s="146">
        <f t="shared" si="124"/>
        <v>9.769751952227837</v>
      </c>
      <c r="DT23" s="146">
        <f t="shared" si="125"/>
        <v>7.652674251340395</v>
      </c>
      <c r="DU23" s="146">
        <f t="shared" si="126"/>
        <v>8.751002162240956</v>
      </c>
      <c r="DV23" s="146">
        <f t="shared" si="127"/>
        <v>5.899962022205839</v>
      </c>
      <c r="DW23" s="146">
        <f t="shared" si="128"/>
        <v>7.507805248502236</v>
      </c>
      <c r="DX23" s="146">
        <f t="shared" si="129"/>
        <v>0.2923689735690599</v>
      </c>
      <c r="DY23" s="146"/>
      <c r="DZ23" s="57">
        <v>7.1</v>
      </c>
      <c r="EA23" s="51" t="s">
        <v>55</v>
      </c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</row>
    <row r="24" spans="1:206" ht="24.75" customHeight="1">
      <c r="A24" s="57">
        <v>7.2</v>
      </c>
      <c r="B24" s="83" t="s">
        <v>151</v>
      </c>
      <c r="C24" s="138">
        <v>4829.388812166028</v>
      </c>
      <c r="D24" s="138">
        <v>5046.730822177145</v>
      </c>
      <c r="E24" s="138">
        <v>5268.210151710391</v>
      </c>
      <c r="F24" s="138">
        <v>5509.066015104801</v>
      </c>
      <c r="G24" s="138">
        <v>5784.716086595247</v>
      </c>
      <c r="H24" s="138">
        <v>6141.708077046305</v>
      </c>
      <c r="I24" s="138">
        <v>6588.639363877706</v>
      </c>
      <c r="J24" s="138">
        <v>6948.234742537895</v>
      </c>
      <c r="K24" s="138">
        <v>7709.396369407191</v>
      </c>
      <c r="L24" s="138">
        <v>8128.322445230772</v>
      </c>
      <c r="M24" s="138">
        <v>8713.844370061546</v>
      </c>
      <c r="N24" s="138">
        <v>9472.267560195585</v>
      </c>
      <c r="O24" s="138">
        <v>10163.227215199284</v>
      </c>
      <c r="P24" s="138">
        <v>10750.996504787061</v>
      </c>
      <c r="Q24" s="138">
        <v>11463.393844784967</v>
      </c>
      <c r="R24" s="138">
        <v>11898.674521998206</v>
      </c>
      <c r="S24" s="139">
        <v>12301.62346487759</v>
      </c>
      <c r="T24" s="138">
        <v>13286.698403725228</v>
      </c>
      <c r="U24" s="138">
        <v>14112.626660044489</v>
      </c>
      <c r="V24" s="138">
        <v>15070.209604600985</v>
      </c>
      <c r="W24" s="138">
        <v>15517.545104076507</v>
      </c>
      <c r="X24" s="138">
        <v>15864.033883935963</v>
      </c>
      <c r="Y24" s="138">
        <v>17357.834675852544</v>
      </c>
      <c r="Z24" s="138">
        <v>18837.837233987346</v>
      </c>
      <c r="AA24" s="138">
        <v>21016.879139785713</v>
      </c>
      <c r="AB24" s="140">
        <v>22528.530726785044</v>
      </c>
      <c r="AC24" s="140">
        <v>23848.07497157502</v>
      </c>
      <c r="AD24" s="140">
        <v>24149.488542728563</v>
      </c>
      <c r="AE24" s="140">
        <v>26417.14268050368</v>
      </c>
      <c r="AF24" s="140">
        <v>28240.777243407174</v>
      </c>
      <c r="AG24" s="140">
        <v>30769.897581732876</v>
      </c>
      <c r="AH24" s="140">
        <v>32599.735712361315</v>
      </c>
      <c r="AI24" s="141">
        <v>34317.9927654516</v>
      </c>
      <c r="AJ24" s="140">
        <v>36860.16540392489</v>
      </c>
      <c r="AK24" s="140">
        <v>39364.65644258831</v>
      </c>
      <c r="AL24" s="140">
        <v>41960.58289665822</v>
      </c>
      <c r="AM24" s="140">
        <v>44397.76440778495</v>
      </c>
      <c r="AN24" s="140">
        <v>48200.49445052042</v>
      </c>
      <c r="AO24" s="140">
        <v>51428.56875826143</v>
      </c>
      <c r="AP24" s="140">
        <v>55108.86607328212</v>
      </c>
      <c r="AQ24" s="140">
        <v>57726.04408535438</v>
      </c>
      <c r="AR24" s="140">
        <v>61165.00360567466</v>
      </c>
      <c r="AS24" s="140">
        <v>64703.65800022452</v>
      </c>
      <c r="AT24" s="140">
        <v>69885.66989685953</v>
      </c>
      <c r="AU24" s="140">
        <v>76902.43148358157</v>
      </c>
      <c r="AV24" s="140">
        <v>84317.32972120355</v>
      </c>
      <c r="AW24" s="140">
        <v>91759.00529197721</v>
      </c>
      <c r="AX24" s="141">
        <v>97061.71854852785</v>
      </c>
      <c r="AY24" s="140">
        <v>102731.98618616776</v>
      </c>
      <c r="AZ24" s="140">
        <v>109648.11620460342</v>
      </c>
      <c r="BA24" s="140">
        <v>118068.11598265848</v>
      </c>
      <c r="BB24" s="140">
        <v>122879.85651311584</v>
      </c>
      <c r="BC24" s="140">
        <v>135430.43195293564</v>
      </c>
      <c r="BD24" s="140">
        <v>151634.70842884106</v>
      </c>
      <c r="BE24" s="140">
        <v>169995</v>
      </c>
      <c r="BF24" s="142">
        <v>185741</v>
      </c>
      <c r="BG24" s="142">
        <v>202367</v>
      </c>
      <c r="BH24" s="142">
        <v>219969</v>
      </c>
      <c r="BI24" s="142">
        <v>231564</v>
      </c>
      <c r="BJ24" s="142">
        <v>248380</v>
      </c>
      <c r="BK24" s="143">
        <v>268669</v>
      </c>
      <c r="BL24" s="142">
        <v>291886</v>
      </c>
      <c r="BM24" s="144">
        <v>311173</v>
      </c>
      <c r="BN24" s="145"/>
      <c r="BO24" s="146">
        <f t="shared" si="68"/>
        <v>4.500404056587776</v>
      </c>
      <c r="BP24" s="146">
        <f t="shared" si="69"/>
        <v>4.3885702910879845</v>
      </c>
      <c r="BQ24" s="146">
        <f t="shared" si="70"/>
        <v>4.571872732074164</v>
      </c>
      <c r="BR24" s="146">
        <f t="shared" si="71"/>
        <v>5.003571762158347</v>
      </c>
      <c r="BS24" s="146">
        <f t="shared" si="72"/>
        <v>6.171296656689946</v>
      </c>
      <c r="BT24" s="146">
        <f t="shared" si="73"/>
        <v>7.276986812540607</v>
      </c>
      <c r="BU24" s="146">
        <f t="shared" si="74"/>
        <v>5.457809401918012</v>
      </c>
      <c r="BV24" s="146">
        <f t="shared" si="75"/>
        <v>10.954748293251763</v>
      </c>
      <c r="BW24" s="146">
        <f t="shared" si="76"/>
        <v>5.433967275129149</v>
      </c>
      <c r="BX24" s="146">
        <f t="shared" si="77"/>
        <v>7.203478070365235</v>
      </c>
      <c r="BY24" s="146">
        <f t="shared" si="78"/>
        <v>8.70365774192364</v>
      </c>
      <c r="BZ24" s="146">
        <f t="shared" si="79"/>
        <v>7.294553818425199</v>
      </c>
      <c r="CA24" s="146">
        <f t="shared" si="80"/>
        <v>5.78329380168494</v>
      </c>
      <c r="CB24" s="146">
        <f t="shared" si="81"/>
        <v>6.626337750930335</v>
      </c>
      <c r="CC24" s="146">
        <f t="shared" si="82"/>
        <v>3.797136198118683</v>
      </c>
      <c r="CD24" s="146">
        <f t="shared" si="83"/>
        <v>3.3865027750310697</v>
      </c>
      <c r="CE24" s="146">
        <f t="shared" si="84"/>
        <v>8.007682414114925</v>
      </c>
      <c r="CF24" s="146">
        <f t="shared" si="85"/>
        <v>6.216203839530919</v>
      </c>
      <c r="CG24" s="146">
        <f t="shared" si="86"/>
        <v>6.785292119060969</v>
      </c>
      <c r="CH24" s="146">
        <f t="shared" si="87"/>
        <v>2.968342917665523</v>
      </c>
      <c r="CI24" s="146">
        <f t="shared" si="88"/>
        <v>2.2328839873546222</v>
      </c>
      <c r="CJ24" s="146">
        <f t="shared" si="89"/>
        <v>9.416273331521403</v>
      </c>
      <c r="CK24" s="146">
        <f t="shared" si="90"/>
        <v>8.526423864341307</v>
      </c>
      <c r="CL24" s="146">
        <f t="shared" si="91"/>
        <v>11.567367732994985</v>
      </c>
      <c r="CM24" s="146">
        <f t="shared" si="92"/>
        <v>7.192559737081609</v>
      </c>
      <c r="CN24" s="146">
        <f t="shared" si="93"/>
        <v>5.857213951467858</v>
      </c>
      <c r="CO24" s="146">
        <f t="shared" si="94"/>
        <v>1.2638905719342233</v>
      </c>
      <c r="CP24" s="146">
        <f t="shared" si="95"/>
        <v>9.390071072366084</v>
      </c>
      <c r="CQ24" s="146">
        <f t="shared" si="96"/>
        <v>6.903224110794426</v>
      </c>
      <c r="CR24" s="146">
        <f t="shared" si="97"/>
        <v>8.955562081479632</v>
      </c>
      <c r="CS24" s="146">
        <f t="shared" si="98"/>
        <v>5.946845048047078</v>
      </c>
      <c r="CT24" s="146">
        <f t="shared" si="99"/>
        <v>5.270769886759384</v>
      </c>
      <c r="CU24" s="146">
        <f t="shared" si="100"/>
        <v>7.407696178060072</v>
      </c>
      <c r="CV24" s="146">
        <f t="shared" si="101"/>
        <v>6.79457352189945</v>
      </c>
      <c r="CW24" s="146">
        <f t="shared" si="102"/>
        <v>6.5945614382687605</v>
      </c>
      <c r="CX24" s="146">
        <f t="shared" si="103"/>
        <v>5.808264191965806</v>
      </c>
      <c r="CY24" s="146">
        <f t="shared" si="104"/>
        <v>8.56513856825791</v>
      </c>
      <c r="CZ24" s="146">
        <f t="shared" si="105"/>
        <v>6.6971808993676305</v>
      </c>
      <c r="DA24" s="146">
        <f t="shared" si="106"/>
        <v>7.15613403966156</v>
      </c>
      <c r="DB24" s="146">
        <f t="shared" si="107"/>
        <v>4.749105177725865</v>
      </c>
      <c r="DC24" s="146">
        <f t="shared" si="108"/>
        <v>5.957379506614727</v>
      </c>
      <c r="DD24" s="146">
        <f t="shared" si="109"/>
        <v>5.785423340057734</v>
      </c>
      <c r="DE24" s="146">
        <f t="shared" si="110"/>
        <v>8.008839154993419</v>
      </c>
      <c r="DF24" s="146">
        <f t="shared" si="111"/>
        <v>10.040343888922726</v>
      </c>
      <c r="DG24" s="146">
        <f t="shared" si="112"/>
        <v>9.6419555202296</v>
      </c>
      <c r="DH24" s="146">
        <f t="shared" si="113"/>
        <v>8.82579606752214</v>
      </c>
      <c r="DI24" s="146">
        <f t="shared" si="114"/>
        <v>5.778956778876793</v>
      </c>
      <c r="DJ24" s="146">
        <f t="shared" si="115"/>
        <v>5.841919680007479</v>
      </c>
      <c r="DK24" s="146">
        <f t="shared" si="116"/>
        <v>6.732207051757426</v>
      </c>
      <c r="DL24" s="146">
        <f t="shared" si="117"/>
        <v>7.67911029346217</v>
      </c>
      <c r="DM24" s="146">
        <f t="shared" si="118"/>
        <v>4.075393674583659</v>
      </c>
      <c r="DN24" s="146">
        <f t="shared" si="119"/>
        <v>10.213696366483136</v>
      </c>
      <c r="DO24" s="146">
        <f t="shared" si="120"/>
        <v>11.965018675814806</v>
      </c>
      <c r="DP24" s="146">
        <f t="shared" si="121"/>
        <v>12.10823812133687</v>
      </c>
      <c r="DQ24" s="146">
        <f t="shared" si="122"/>
        <v>9.262625371334451</v>
      </c>
      <c r="DR24" s="146">
        <f t="shared" si="123"/>
        <v>8.951173946516924</v>
      </c>
      <c r="DS24" s="146">
        <f t="shared" si="124"/>
        <v>8.69805847791389</v>
      </c>
      <c r="DT24" s="146">
        <f t="shared" si="125"/>
        <v>5.271197305074806</v>
      </c>
      <c r="DU24" s="146">
        <f t="shared" si="126"/>
        <v>7.261923269592856</v>
      </c>
      <c r="DV24" s="146">
        <f t="shared" si="127"/>
        <v>8.168532087929785</v>
      </c>
      <c r="DW24" s="146">
        <f t="shared" si="128"/>
        <v>8.641488225288366</v>
      </c>
      <c r="DX24" s="146">
        <f t="shared" si="129"/>
        <v>6.607716711318802</v>
      </c>
      <c r="DY24" s="146"/>
      <c r="DZ24" s="57">
        <v>7.2</v>
      </c>
      <c r="EA24" s="51" t="s">
        <v>56</v>
      </c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</row>
    <row r="25" spans="1:206" ht="24.75" customHeight="1">
      <c r="A25" s="57">
        <v>7.3</v>
      </c>
      <c r="B25" s="83" t="s">
        <v>150</v>
      </c>
      <c r="C25" s="138">
        <v>249.60712459209225</v>
      </c>
      <c r="D25" s="138">
        <v>266.2475995648984</v>
      </c>
      <c r="E25" s="138">
        <v>266.2475995648984</v>
      </c>
      <c r="F25" s="138">
        <v>274.5678370513015</v>
      </c>
      <c r="G25" s="138">
        <v>274.5678370513015</v>
      </c>
      <c r="H25" s="138">
        <v>274.5678370513015</v>
      </c>
      <c r="I25" s="138">
        <v>291.20831202410767</v>
      </c>
      <c r="J25" s="138">
        <v>291.20831202410767</v>
      </c>
      <c r="K25" s="138">
        <v>299.5285495105108</v>
      </c>
      <c r="L25" s="138">
        <v>307.8487869969138</v>
      </c>
      <c r="M25" s="138">
        <v>324.48926196972</v>
      </c>
      <c r="N25" s="138">
        <v>332.80949945612304</v>
      </c>
      <c r="O25" s="138">
        <v>341.1297369425261</v>
      </c>
      <c r="P25" s="138">
        <v>341.1297369425261</v>
      </c>
      <c r="Q25" s="138">
        <v>341.1297369425261</v>
      </c>
      <c r="R25" s="138">
        <v>366.09044940173527</v>
      </c>
      <c r="S25" s="139">
        <v>382.7309243745415</v>
      </c>
      <c r="T25" s="138">
        <v>399.37139934734756</v>
      </c>
      <c r="U25" s="138">
        <v>440.9725867793629</v>
      </c>
      <c r="V25" s="138">
        <v>449.29282426576606</v>
      </c>
      <c r="W25" s="138">
        <v>424.3321118065568</v>
      </c>
      <c r="X25" s="138">
        <v>432.6523492929599</v>
      </c>
      <c r="Y25" s="138">
        <v>449.2928242657661</v>
      </c>
      <c r="Z25" s="138">
        <v>424.33211180655684</v>
      </c>
      <c r="AA25" s="138">
        <v>457.6130617521692</v>
      </c>
      <c r="AB25" s="140">
        <v>657.2987614258429</v>
      </c>
      <c r="AC25" s="140">
        <v>893.4825175696387</v>
      </c>
      <c r="AD25" s="140">
        <v>892.6135921516766</v>
      </c>
      <c r="AE25" s="140">
        <v>971.39686576344</v>
      </c>
      <c r="AF25" s="140">
        <v>1057.6431747165673</v>
      </c>
      <c r="AG25" s="140">
        <v>1022.2566688140981</v>
      </c>
      <c r="AH25" s="140">
        <v>1098.6874210113247</v>
      </c>
      <c r="AI25" s="141">
        <v>1118.4979493685507</v>
      </c>
      <c r="AJ25" s="140">
        <v>1157.1859134572358</v>
      </c>
      <c r="AK25" s="140">
        <v>1255.5350276736062</v>
      </c>
      <c r="AL25" s="140">
        <v>1325.4320960262692</v>
      </c>
      <c r="AM25" s="140">
        <v>1380.8370099136896</v>
      </c>
      <c r="AN25" s="140">
        <v>1372.890622647388</v>
      </c>
      <c r="AO25" s="140">
        <v>1328.6198402973187</v>
      </c>
      <c r="AP25" s="140">
        <v>1374.1692974754146</v>
      </c>
      <c r="AQ25" s="140">
        <v>1426.5306167824529</v>
      </c>
      <c r="AR25" s="140">
        <v>1418.213183062176</v>
      </c>
      <c r="AS25" s="140">
        <v>1449.5717736022177</v>
      </c>
      <c r="AT25" s="140">
        <v>1501.1669784953622</v>
      </c>
      <c r="AU25" s="140">
        <v>1535.4491809952092</v>
      </c>
      <c r="AV25" s="140">
        <v>1644.3540675137156</v>
      </c>
      <c r="AW25" s="140">
        <v>1597.0016362145082</v>
      </c>
      <c r="AX25" s="141">
        <v>1516.6572072717647</v>
      </c>
      <c r="AY25" s="140">
        <v>1586.113866159686</v>
      </c>
      <c r="AZ25" s="140">
        <v>1666.3256091084122</v>
      </c>
      <c r="BA25" s="140">
        <v>1768.101684158411</v>
      </c>
      <c r="BB25" s="140">
        <v>1778.5488232913847</v>
      </c>
      <c r="BC25" s="140">
        <v>1659.521145020946</v>
      </c>
      <c r="BD25" s="140">
        <v>1743.6230435759019</v>
      </c>
      <c r="BE25" s="140">
        <v>1980</v>
      </c>
      <c r="BF25" s="142">
        <v>2073</v>
      </c>
      <c r="BG25" s="142">
        <v>2298</v>
      </c>
      <c r="BH25" s="142">
        <v>2375</v>
      </c>
      <c r="BI25" s="142">
        <v>2711</v>
      </c>
      <c r="BJ25" s="142">
        <v>3233</v>
      </c>
      <c r="BK25" s="142">
        <v>3353</v>
      </c>
      <c r="BL25" s="142">
        <v>3450</v>
      </c>
      <c r="BM25" s="144">
        <v>3748</v>
      </c>
      <c r="BN25" s="145"/>
      <c r="BO25" s="146">
        <f t="shared" si="68"/>
        <v>6.666666666666665</v>
      </c>
      <c r="BP25" s="146">
        <f t="shared" si="69"/>
        <v>0</v>
      </c>
      <c r="BQ25" s="146">
        <f t="shared" si="70"/>
        <v>3.125000000000021</v>
      </c>
      <c r="BR25" s="146">
        <f t="shared" si="71"/>
        <v>0</v>
      </c>
      <c r="BS25" s="146">
        <f t="shared" si="72"/>
        <v>0</v>
      </c>
      <c r="BT25" s="146">
        <f t="shared" si="73"/>
        <v>6.060606060606058</v>
      </c>
      <c r="BU25" s="146">
        <f t="shared" si="74"/>
        <v>0</v>
      </c>
      <c r="BV25" s="146">
        <f t="shared" si="75"/>
        <v>2.8571428571428754</v>
      </c>
      <c r="BW25" s="146">
        <f t="shared" si="76"/>
        <v>2.7777777777777573</v>
      </c>
      <c r="BX25" s="146">
        <f t="shared" si="77"/>
        <v>5.405405405405421</v>
      </c>
      <c r="BY25" s="146">
        <f t="shared" si="78"/>
        <v>2.5641025641025452</v>
      </c>
      <c r="BZ25" s="146">
        <f t="shared" si="79"/>
        <v>2.499999999999999</v>
      </c>
      <c r="CA25" s="146">
        <f t="shared" si="80"/>
        <v>0</v>
      </c>
      <c r="CB25" s="146">
        <f t="shared" si="81"/>
        <v>0</v>
      </c>
      <c r="CC25" s="146">
        <f t="shared" si="82"/>
        <v>7.317073170731689</v>
      </c>
      <c r="CD25" s="146">
        <f t="shared" si="83"/>
        <v>4.54545454545456</v>
      </c>
      <c r="CE25" s="146">
        <f t="shared" si="84"/>
        <v>4.3478260869565055</v>
      </c>
      <c r="CF25" s="146">
        <f t="shared" si="85"/>
        <v>10.416666666666666</v>
      </c>
      <c r="CG25" s="146">
        <f t="shared" si="86"/>
        <v>1.8867924528302014</v>
      </c>
      <c r="CH25" s="146">
        <f t="shared" si="87"/>
        <v>-5.555555555555567</v>
      </c>
      <c r="CI25" s="146">
        <f t="shared" si="88"/>
        <v>1.9607843137255034</v>
      </c>
      <c r="CJ25" s="146">
        <f t="shared" si="89"/>
        <v>3.8461538461538582</v>
      </c>
      <c r="CK25" s="146">
        <f t="shared" si="90"/>
        <v>-5.555555555555566</v>
      </c>
      <c r="CL25" s="146">
        <f t="shared" si="91"/>
        <v>7.843137254901972</v>
      </c>
      <c r="CM25" s="146">
        <f t="shared" si="92"/>
        <v>43.63636363636362</v>
      </c>
      <c r="CN25" s="146">
        <f t="shared" si="93"/>
        <v>35.932481544838915</v>
      </c>
      <c r="CO25" s="146">
        <f t="shared" si="94"/>
        <v>-0.09725152992648466</v>
      </c>
      <c r="CP25" s="146">
        <f t="shared" si="95"/>
        <v>8.826134209076244</v>
      </c>
      <c r="CQ25" s="146">
        <f t="shared" si="96"/>
        <v>8.878586290819928</v>
      </c>
      <c r="CR25" s="146">
        <f t="shared" si="97"/>
        <v>-3.345788707231264</v>
      </c>
      <c r="CS25" s="146">
        <f t="shared" si="98"/>
        <v>7.476669463637982</v>
      </c>
      <c r="CT25" s="146">
        <f t="shared" si="99"/>
        <v>1.8031086893659705</v>
      </c>
      <c r="CU25" s="146">
        <f t="shared" si="100"/>
        <v>3.4589213248469837</v>
      </c>
      <c r="CV25" s="146">
        <f t="shared" si="101"/>
        <v>8.498989926565937</v>
      </c>
      <c r="CW25" s="146">
        <f t="shared" si="102"/>
        <v>5.567114163447588</v>
      </c>
      <c r="CX25" s="146">
        <f t="shared" si="103"/>
        <v>4.180139748654642</v>
      </c>
      <c r="CY25" s="146">
        <f t="shared" si="104"/>
        <v>-0.5754761213127025</v>
      </c>
      <c r="CZ25" s="146">
        <f t="shared" si="105"/>
        <v>-3.2246401584927873</v>
      </c>
      <c r="DA25" s="146">
        <f t="shared" si="106"/>
        <v>3.428328841446693</v>
      </c>
      <c r="DB25" s="146">
        <f t="shared" si="107"/>
        <v>3.8103979912253156</v>
      </c>
      <c r="DC25" s="146">
        <f t="shared" si="108"/>
        <v>-0.5830532918414876</v>
      </c>
      <c r="DD25" s="146">
        <f t="shared" si="109"/>
        <v>2.2111337642718016</v>
      </c>
      <c r="DE25" s="146">
        <f t="shared" si="110"/>
        <v>3.5593411676973568</v>
      </c>
      <c r="DF25" s="146">
        <f t="shared" si="111"/>
        <v>2.2837034780906573</v>
      </c>
      <c r="DG25" s="146">
        <f t="shared" si="112"/>
        <v>7.092705370289046</v>
      </c>
      <c r="DH25" s="146">
        <f t="shared" si="113"/>
        <v>-2.8796980063305275</v>
      </c>
      <c r="DI25" s="146">
        <f t="shared" si="114"/>
        <v>-5.030954704166104</v>
      </c>
      <c r="DJ25" s="146">
        <f t="shared" si="115"/>
        <v>4.579588489403171</v>
      </c>
      <c r="DK25" s="146">
        <f t="shared" si="116"/>
        <v>5.057123871121283</v>
      </c>
      <c r="DL25" s="146">
        <f t="shared" si="117"/>
        <v>6.107814372753673</v>
      </c>
      <c r="DM25" s="146">
        <f t="shared" si="118"/>
        <v>0.5908675517124664</v>
      </c>
      <c r="DN25" s="146">
        <f t="shared" si="119"/>
        <v>-6.692404319279009</v>
      </c>
      <c r="DO25" s="146">
        <f t="shared" si="120"/>
        <v>5.067841335272309</v>
      </c>
      <c r="DP25" s="146">
        <f t="shared" si="121"/>
        <v>13.556654765202314</v>
      </c>
      <c r="DQ25" s="146">
        <f t="shared" si="122"/>
        <v>4.696969696969696</v>
      </c>
      <c r="DR25" s="146">
        <f t="shared" si="123"/>
        <v>10.85383502170767</v>
      </c>
      <c r="DS25" s="146">
        <f t="shared" si="124"/>
        <v>3.350739773716275</v>
      </c>
      <c r="DT25" s="146">
        <f t="shared" si="125"/>
        <v>14.147368421052631</v>
      </c>
      <c r="DU25" s="146">
        <f t="shared" si="126"/>
        <v>19.254887495389156</v>
      </c>
      <c r="DV25" s="146">
        <f t="shared" si="127"/>
        <v>3.7117228580266004</v>
      </c>
      <c r="DW25" s="146">
        <f t="shared" si="128"/>
        <v>2.8929317029525796</v>
      </c>
      <c r="DX25" s="146">
        <f t="shared" si="129"/>
        <v>8.63768115942029</v>
      </c>
      <c r="DY25" s="146"/>
      <c r="DZ25" s="57">
        <v>7.3</v>
      </c>
      <c r="EA25" s="51" t="s">
        <v>57</v>
      </c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</row>
    <row r="26" spans="1:206" ht="24.75" customHeight="1">
      <c r="A26" s="57">
        <v>7.4</v>
      </c>
      <c r="B26" s="83" t="s">
        <v>152</v>
      </c>
      <c r="C26" s="138">
        <v>399.560762237057</v>
      </c>
      <c r="D26" s="138">
        <v>424.21605428072303</v>
      </c>
      <c r="E26" s="138">
        <v>448.87134632438887</v>
      </c>
      <c r="F26" s="138">
        <v>472.80148271971177</v>
      </c>
      <c r="G26" s="138">
        <v>508.33410948852446</v>
      </c>
      <c r="H26" s="138">
        <v>553.2937596857977</v>
      </c>
      <c r="I26" s="138">
        <v>602.6043437731296</v>
      </c>
      <c r="J26" s="138">
        <v>613.4816784982763</v>
      </c>
      <c r="K26" s="138">
        <v>669.3186634206962</v>
      </c>
      <c r="L26" s="138">
        <v>718.6292475080281</v>
      </c>
      <c r="M26" s="138">
        <v>742.6518134242549</v>
      </c>
      <c r="N26" s="138">
        <v>809.210230665108</v>
      </c>
      <c r="O26" s="138">
        <v>889.7809462724563</v>
      </c>
      <c r="P26" s="138">
        <v>994.8731840211717</v>
      </c>
      <c r="Q26" s="138">
        <v>1075.44389962852</v>
      </c>
      <c r="R26" s="138">
        <v>1142.002316869373</v>
      </c>
      <c r="S26" s="139">
        <v>1208.5607341102261</v>
      </c>
      <c r="T26" s="138">
        <v>1271.6160767594554</v>
      </c>
      <c r="U26" s="138">
        <v>1310.1498972673176</v>
      </c>
      <c r="V26" s="138">
        <v>1380.2113890997944</v>
      </c>
      <c r="W26" s="138">
        <v>1495.8128506233813</v>
      </c>
      <c r="X26" s="138">
        <v>1583.3897154139775</v>
      </c>
      <c r="Y26" s="138">
        <v>1670.9665802045738</v>
      </c>
      <c r="Z26" s="138">
        <v>1793.574190911408</v>
      </c>
      <c r="AA26" s="138">
        <v>1867.1387573355087</v>
      </c>
      <c r="AB26" s="140">
        <v>1993.2494426339672</v>
      </c>
      <c r="AC26" s="140">
        <v>2161.397023031912</v>
      </c>
      <c r="AD26" s="140">
        <v>2262.986186189003</v>
      </c>
      <c r="AE26" s="140">
        <v>2413.6183936288285</v>
      </c>
      <c r="AF26" s="140">
        <v>2609.790570759764</v>
      </c>
      <c r="AG26" s="140">
        <v>2795.453524115827</v>
      </c>
      <c r="AH26" s="140">
        <v>3012.685237581063</v>
      </c>
      <c r="AI26" s="141">
        <v>3153.9175302414437</v>
      </c>
      <c r="AJ26" s="140">
        <v>3333.141352264045</v>
      </c>
      <c r="AK26" s="140">
        <v>3605.255526077751</v>
      </c>
      <c r="AL26" s="140">
        <v>3664.1287180671293</v>
      </c>
      <c r="AM26" s="140">
        <v>3892.8079881505623</v>
      </c>
      <c r="AN26" s="140">
        <v>4121.677209147707</v>
      </c>
      <c r="AO26" s="140">
        <v>4309.581128212205</v>
      </c>
      <c r="AP26" s="140">
        <v>4614.274861506958</v>
      </c>
      <c r="AQ26" s="140">
        <v>4919.458294429249</v>
      </c>
      <c r="AR26" s="140">
        <v>5283.203815690302</v>
      </c>
      <c r="AS26" s="140">
        <v>5955.827293871342</v>
      </c>
      <c r="AT26" s="140">
        <v>6746.983346501747</v>
      </c>
      <c r="AU26" s="140">
        <v>7787.7694327664285</v>
      </c>
      <c r="AV26" s="140">
        <v>9068.647685849794</v>
      </c>
      <c r="AW26" s="140">
        <v>10042.174242297198</v>
      </c>
      <c r="AX26" s="141">
        <v>12063.685061909526</v>
      </c>
      <c r="AY26" s="140">
        <v>14415.11973208317</v>
      </c>
      <c r="AZ26" s="140">
        <v>17605.599430133705</v>
      </c>
      <c r="BA26" s="140">
        <v>22011.569003234526</v>
      </c>
      <c r="BB26" s="140">
        <v>26285.45212014899</v>
      </c>
      <c r="BC26" s="140">
        <v>32386.893493309777</v>
      </c>
      <c r="BD26" s="140">
        <v>40742.61133766112</v>
      </c>
      <c r="BE26" s="140">
        <v>49279.84</v>
      </c>
      <c r="BF26" s="142">
        <v>60857</v>
      </c>
      <c r="BG26" s="142">
        <v>75669</v>
      </c>
      <c r="BH26" s="142">
        <v>93928</v>
      </c>
      <c r="BI26" s="142">
        <v>117465</v>
      </c>
      <c r="BJ26" s="142">
        <v>154496</v>
      </c>
      <c r="BK26" s="142">
        <v>188246</v>
      </c>
      <c r="BL26" s="142">
        <v>209332</v>
      </c>
      <c r="BM26" s="144">
        <v>223012</v>
      </c>
      <c r="BN26" s="145"/>
      <c r="BO26" s="146">
        <f t="shared" si="68"/>
        <v>6.170598911070795</v>
      </c>
      <c r="BP26" s="146">
        <f t="shared" si="69"/>
        <v>5.811965811965785</v>
      </c>
      <c r="BQ26" s="146">
        <f t="shared" si="70"/>
        <v>5.331179321486284</v>
      </c>
      <c r="BR26" s="146">
        <f t="shared" si="71"/>
        <v>7.515337423312883</v>
      </c>
      <c r="BS26" s="146">
        <f t="shared" si="72"/>
        <v>8.844507845934382</v>
      </c>
      <c r="BT26" s="146">
        <f t="shared" si="73"/>
        <v>8.91218872870249</v>
      </c>
      <c r="BU26" s="146">
        <f t="shared" si="74"/>
        <v>1.805054151624548</v>
      </c>
      <c r="BV26" s="146">
        <f t="shared" si="75"/>
        <v>9.10165484633569</v>
      </c>
      <c r="BW26" s="146">
        <f t="shared" si="76"/>
        <v>7.367280606717228</v>
      </c>
      <c r="BX26" s="146">
        <f t="shared" si="77"/>
        <v>3.3428316478252436</v>
      </c>
      <c r="BY26" s="146">
        <f t="shared" si="78"/>
        <v>8.962264150943412</v>
      </c>
      <c r="BZ26" s="146">
        <f t="shared" si="79"/>
        <v>9.956709956709933</v>
      </c>
      <c r="CA26" s="146">
        <f t="shared" si="80"/>
        <v>11.811023622047259</v>
      </c>
      <c r="CB26" s="146">
        <f t="shared" si="81"/>
        <v>8.098591549295769</v>
      </c>
      <c r="CC26" s="146">
        <f t="shared" si="82"/>
        <v>6.188925081433225</v>
      </c>
      <c r="CD26" s="146">
        <f t="shared" si="83"/>
        <v>5.828220858895705</v>
      </c>
      <c r="CE26" s="146">
        <f t="shared" si="84"/>
        <v>5.217391304347832</v>
      </c>
      <c r="CF26" s="146">
        <f t="shared" si="85"/>
        <v>3.030303030303022</v>
      </c>
      <c r="CG26" s="146">
        <f t="shared" si="86"/>
        <v>5.347593582887695</v>
      </c>
      <c r="CH26" s="146">
        <f t="shared" si="87"/>
        <v>8.375634517766507</v>
      </c>
      <c r="CI26" s="146">
        <f t="shared" si="88"/>
        <v>5.854800936768152</v>
      </c>
      <c r="CJ26" s="146">
        <f t="shared" si="89"/>
        <v>5.5309734513274496</v>
      </c>
      <c r="CK26" s="146">
        <f t="shared" si="90"/>
        <v>7.337526205450719</v>
      </c>
      <c r="CL26" s="146">
        <f t="shared" si="91"/>
        <v>4.101562499999992</v>
      </c>
      <c r="CM26" s="146">
        <f t="shared" si="92"/>
        <v>6.754221388367737</v>
      </c>
      <c r="CN26" s="146">
        <f t="shared" si="93"/>
        <v>8.43585237258349</v>
      </c>
      <c r="CO26" s="146">
        <f t="shared" si="94"/>
        <v>4.7001620745542825</v>
      </c>
      <c r="CP26" s="146">
        <f t="shared" si="95"/>
        <v>6.656346749226011</v>
      </c>
      <c r="CQ26" s="146">
        <f t="shared" si="96"/>
        <v>8.127721335268507</v>
      </c>
      <c r="CR26" s="146">
        <f t="shared" si="97"/>
        <v>7.11409395973152</v>
      </c>
      <c r="CS26" s="146">
        <f t="shared" si="98"/>
        <v>7.770893402133893</v>
      </c>
      <c r="CT26" s="146">
        <f t="shared" si="99"/>
        <v>4.6879206263771005</v>
      </c>
      <c r="CU26" s="146">
        <f t="shared" si="100"/>
        <v>5.682577946446212</v>
      </c>
      <c r="CV26" s="146">
        <f t="shared" si="101"/>
        <v>8.163895408422192</v>
      </c>
      <c r="CW26" s="146">
        <f t="shared" si="102"/>
        <v>1.632982504666684</v>
      </c>
      <c r="CX26" s="146">
        <f t="shared" si="103"/>
        <v>6.241027203980542</v>
      </c>
      <c r="CY26" s="146">
        <f t="shared" si="104"/>
        <v>5.879283583824494</v>
      </c>
      <c r="CZ26" s="146">
        <f t="shared" si="105"/>
        <v>4.558918846130442</v>
      </c>
      <c r="DA26" s="146">
        <f t="shared" si="106"/>
        <v>7.070147288795849</v>
      </c>
      <c r="DB26" s="146">
        <f t="shared" si="107"/>
        <v>6.613898003089968</v>
      </c>
      <c r="DC26" s="146">
        <f t="shared" si="108"/>
        <v>7.394015753176629</v>
      </c>
      <c r="DD26" s="146">
        <f t="shared" si="109"/>
        <v>12.731355852360867</v>
      </c>
      <c r="DE26" s="146">
        <f t="shared" si="110"/>
        <v>13.283730598510136</v>
      </c>
      <c r="DF26" s="146">
        <f t="shared" si="111"/>
        <v>15.425947165029239</v>
      </c>
      <c r="DG26" s="146">
        <f t="shared" si="112"/>
        <v>16.447305793288773</v>
      </c>
      <c r="DH26" s="146">
        <f t="shared" si="113"/>
        <v>10.73507969624226</v>
      </c>
      <c r="DI26" s="146">
        <f t="shared" si="114"/>
        <v>20.130210558365064</v>
      </c>
      <c r="DJ26" s="146">
        <f t="shared" si="115"/>
        <v>19.491843977245235</v>
      </c>
      <c r="DK26" s="146">
        <f t="shared" si="116"/>
        <v>22.132869912621036</v>
      </c>
      <c r="DL26" s="146">
        <f t="shared" si="117"/>
        <v>25.025956035098545</v>
      </c>
      <c r="DM26" s="146">
        <f t="shared" si="118"/>
        <v>19.416530990073593</v>
      </c>
      <c r="DN26" s="146">
        <f t="shared" si="119"/>
        <v>23.21223673563429</v>
      </c>
      <c r="DO26" s="146">
        <f t="shared" si="120"/>
        <v>25.79968914300903</v>
      </c>
      <c r="DP26" s="146">
        <f t="shared" si="121"/>
        <v>20.95405370948167</v>
      </c>
      <c r="DQ26" s="146">
        <f t="shared" si="122"/>
        <v>23.49268991133089</v>
      </c>
      <c r="DR26" s="146">
        <f t="shared" si="123"/>
        <v>24.33902427001002</v>
      </c>
      <c r="DS26" s="146">
        <f t="shared" si="124"/>
        <v>24.130092904624085</v>
      </c>
      <c r="DT26" s="146">
        <f t="shared" si="125"/>
        <v>25.05855548931096</v>
      </c>
      <c r="DU26" s="146">
        <f t="shared" si="126"/>
        <v>31.52513514663943</v>
      </c>
      <c r="DV26" s="146">
        <f t="shared" si="127"/>
        <v>21.845225766362883</v>
      </c>
      <c r="DW26" s="146">
        <f t="shared" si="128"/>
        <v>11.20130042603827</v>
      </c>
      <c r="DX26" s="146">
        <f t="shared" si="129"/>
        <v>6.5350734718055525</v>
      </c>
      <c r="DY26" s="146"/>
      <c r="DZ26" s="57">
        <v>7.4</v>
      </c>
      <c r="EA26" s="51" t="s">
        <v>58</v>
      </c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</row>
    <row r="27" spans="1:206" ht="25.5" customHeight="1">
      <c r="A27" s="57"/>
      <c r="B27" s="83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8"/>
      <c r="T27" s="147"/>
      <c r="U27" s="147"/>
      <c r="V27" s="147"/>
      <c r="W27" s="147"/>
      <c r="X27" s="147"/>
      <c r="Y27" s="147"/>
      <c r="Z27" s="147"/>
      <c r="AA27" s="147"/>
      <c r="AB27" s="142"/>
      <c r="AC27" s="142"/>
      <c r="AD27" s="142"/>
      <c r="AE27" s="142"/>
      <c r="AF27" s="142"/>
      <c r="AG27" s="142"/>
      <c r="AH27" s="142"/>
      <c r="AI27" s="149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0"/>
      <c r="AU27" s="140"/>
      <c r="AV27" s="140"/>
      <c r="AW27" s="140"/>
      <c r="AX27" s="141"/>
      <c r="AY27" s="140"/>
      <c r="AZ27" s="150"/>
      <c r="BA27" s="150"/>
      <c r="BB27" s="150"/>
      <c r="BC27" s="150"/>
      <c r="BD27" s="150"/>
      <c r="BE27" s="140"/>
      <c r="BF27" s="142"/>
      <c r="BG27" s="142"/>
      <c r="BH27" s="142"/>
      <c r="BI27" s="142"/>
      <c r="BJ27" s="142"/>
      <c r="BK27" s="142"/>
      <c r="BL27" s="142"/>
      <c r="BM27" s="144"/>
      <c r="BN27" s="145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51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51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51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51"/>
      <c r="DY27" s="151"/>
      <c r="DZ27" s="57"/>
      <c r="EA27" s="51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</row>
    <row r="28" spans="1:206" s="4" customFormat="1" ht="43.5" customHeight="1">
      <c r="A28" s="56">
        <v>8</v>
      </c>
      <c r="B28" s="91" t="s">
        <v>153</v>
      </c>
      <c r="C28" s="138">
        <v>23325.48706888498</v>
      </c>
      <c r="D28" s="138">
        <v>23862.68502493251</v>
      </c>
      <c r="E28" s="138">
        <v>24862.658046391265</v>
      </c>
      <c r="F28" s="138">
        <v>25218.53477797943</v>
      </c>
      <c r="G28" s="138">
        <v>26140.025478403528</v>
      </c>
      <c r="H28" s="138">
        <v>27190.064808108527</v>
      </c>
      <c r="I28" s="138">
        <v>27635.249008460258</v>
      </c>
      <c r="J28" s="138">
        <v>28678.522620834683</v>
      </c>
      <c r="K28" s="138">
        <v>29491.76184396961</v>
      </c>
      <c r="L28" s="138">
        <v>30618.930351243143</v>
      </c>
      <c r="M28" s="138">
        <v>31252.20149338482</v>
      </c>
      <c r="N28" s="138">
        <v>32595.8729552367</v>
      </c>
      <c r="O28" s="138">
        <v>33693.27230625571</v>
      </c>
      <c r="P28" s="138">
        <v>34735.192775164025</v>
      </c>
      <c r="Q28" s="138">
        <v>35687.80577530876</v>
      </c>
      <c r="R28" s="138">
        <v>36766.26111780217</v>
      </c>
      <c r="S28" s="139">
        <v>37411.71055113887</v>
      </c>
      <c r="T28" s="138">
        <v>38430.62758112323</v>
      </c>
      <c r="U28" s="138">
        <v>40304.731281692075</v>
      </c>
      <c r="V28" s="138">
        <v>41979.922892742055</v>
      </c>
      <c r="W28" s="138">
        <v>43734.94996829281</v>
      </c>
      <c r="X28" s="138">
        <v>45989.286982839876</v>
      </c>
      <c r="Y28" s="138">
        <v>47767.31749731457</v>
      </c>
      <c r="Z28" s="138">
        <v>48936.433452037665</v>
      </c>
      <c r="AA28" s="138">
        <v>48779.46880996836</v>
      </c>
      <c r="AB28" s="140">
        <v>52142.03032326336</v>
      </c>
      <c r="AC28" s="140">
        <v>56277.23675570984</v>
      </c>
      <c r="AD28" s="140">
        <v>59032.23685271935</v>
      </c>
      <c r="AE28" s="140">
        <v>63202.625015284815</v>
      </c>
      <c r="AF28" s="140">
        <v>63818.305292367</v>
      </c>
      <c r="AG28" s="140">
        <v>65041.20405039533</v>
      </c>
      <c r="AH28" s="140">
        <v>70325.93197155964</v>
      </c>
      <c r="AI28" s="141">
        <v>77028.69592121712</v>
      </c>
      <c r="AJ28" s="140">
        <v>84584.9853316621</v>
      </c>
      <c r="AK28" s="140">
        <v>90907.06256451514</v>
      </c>
      <c r="AL28" s="140">
        <v>99782.66767616646</v>
      </c>
      <c r="AM28" s="140">
        <v>110295.13613419248</v>
      </c>
      <c r="AN28" s="140">
        <v>118383.10464108089</v>
      </c>
      <c r="AO28" s="140">
        <v>129934.00742843018</v>
      </c>
      <c r="AP28" s="140">
        <v>146087.57065472467</v>
      </c>
      <c r="AQ28" s="140">
        <v>155164.5863985907</v>
      </c>
      <c r="AR28" s="140">
        <v>171956.31222726536</v>
      </c>
      <c r="AS28" s="140">
        <v>181320.2793283753</v>
      </c>
      <c r="AT28" s="140">
        <v>201567.61056816066</v>
      </c>
      <c r="AU28" s="140">
        <v>209400.9331827943</v>
      </c>
      <c r="AV28" s="140">
        <v>226347.85976322327</v>
      </c>
      <c r="AW28" s="140">
        <v>240354.17627287089</v>
      </c>
      <c r="AX28" s="141">
        <v>268494.63151855173</v>
      </c>
      <c r="AY28" s="140">
        <v>289440.17818192317</v>
      </c>
      <c r="AZ28" s="140">
        <v>327110.7553488879</v>
      </c>
      <c r="BA28" s="140">
        <v>338660.67775719595</v>
      </c>
      <c r="BB28" s="140">
        <v>359683.76574578974</v>
      </c>
      <c r="BC28" s="140">
        <v>385661.03002224246</v>
      </c>
      <c r="BD28" s="140">
        <v>406097.8771505418</v>
      </c>
      <c r="BE28" s="140">
        <v>437174</v>
      </c>
      <c r="BF28" s="142">
        <v>492340</v>
      </c>
      <c r="BG28" s="142">
        <v>561063</v>
      </c>
      <c r="BH28" s="142">
        <v>628124</v>
      </c>
      <c r="BI28" s="142">
        <v>703629</v>
      </c>
      <c r="BJ28" s="142">
        <v>771905</v>
      </c>
      <c r="BK28" s="142">
        <v>849189</v>
      </c>
      <c r="BL28" s="142">
        <v>945534</v>
      </c>
      <c r="BM28" s="144">
        <v>1048748</v>
      </c>
      <c r="BN28" s="145">
        <v>1183714</v>
      </c>
      <c r="BO28" s="146">
        <f aca="true" t="shared" si="130" ref="BO28:BO44">(D28-C28)/C28*100</f>
        <v>2.3030513980740195</v>
      </c>
      <c r="BP28" s="146">
        <f aca="true" t="shared" si="131" ref="BP28:BP44">(E28-D28)/D28*100</f>
        <v>4.190530195633685</v>
      </c>
      <c r="BQ28" s="146">
        <f aca="true" t="shared" si="132" ref="BQ28:BQ44">(F28-E28)/E28*100</f>
        <v>1.431370414716449</v>
      </c>
      <c r="BR28" s="146">
        <f aca="true" t="shared" si="133" ref="BR28:BR44">(G28-F28)/F28*100</f>
        <v>3.6540215699951606</v>
      </c>
      <c r="BS28" s="146">
        <f aca="true" t="shared" si="134" ref="BS28:BS44">(H28-G28)/G28*100</f>
        <v>4.016978983331616</v>
      </c>
      <c r="BT28" s="146">
        <f aca="true" t="shared" si="135" ref="BT28:BT44">(I28-H28)/H28*100</f>
        <v>1.6373046680601109</v>
      </c>
      <c r="BU28" s="146">
        <f aca="true" t="shared" si="136" ref="BU28:BU44">(J28-I28)/I28*100</f>
        <v>3.7751554619791463</v>
      </c>
      <c r="BV28" s="146">
        <f aca="true" t="shared" si="137" ref="BV28:BV44">(K28-J28)/J28*100</f>
        <v>2.835708219307347</v>
      </c>
      <c r="BW28" s="146">
        <f aca="true" t="shared" si="138" ref="BW28:BW44">(L28-K28)/K28*100</f>
        <v>3.821977517779307</v>
      </c>
      <c r="BX28" s="146">
        <f aca="true" t="shared" si="139" ref="BX28:BX44">(M28-L28)/L28*100</f>
        <v>2.068234046314306</v>
      </c>
      <c r="BY28" s="146">
        <f aca="true" t="shared" si="140" ref="BY28:BY44">(N28-M28)/M28*100</f>
        <v>4.299445791479036</v>
      </c>
      <c r="BZ28" s="146">
        <f aca="true" t="shared" si="141" ref="BZ28:BZ44">(O28-N28)/N28*100</f>
        <v>3.3666818879986735</v>
      </c>
      <c r="CA28" s="146">
        <f aca="true" t="shared" si="142" ref="CA28:CA44">(P28-O28)/O28*100</f>
        <v>3.0923694779116566</v>
      </c>
      <c r="CB28" s="146">
        <f aca="true" t="shared" si="143" ref="CB28:CB44">(Q28-P28)/P28*100</f>
        <v>2.7425009738994888</v>
      </c>
      <c r="CC28" s="146">
        <f aca="true" t="shared" si="144" ref="CC28:CC44">(R28-Q28)/Q28*100</f>
        <v>3.0219155228634254</v>
      </c>
      <c r="CD28" s="146">
        <f aca="true" t="shared" si="145" ref="CD28:CD44">(S28-R28)/R28*100</f>
        <v>1.7555481947664733</v>
      </c>
      <c r="CE28" s="146">
        <f aca="true" t="shared" si="146" ref="CE28:CE44">(T28-S28)/S28*100</f>
        <v>2.723524305555559</v>
      </c>
      <c r="CF28" s="146">
        <f aca="true" t="shared" si="147" ref="CF28:CF44">(U28-T28)/T28*100</f>
        <v>4.876588852505192</v>
      </c>
      <c r="CG28" s="146">
        <f aca="true" t="shared" si="148" ref="CG28:CG44">(V28-U28)/U28*100</f>
        <v>4.15631504733767</v>
      </c>
      <c r="CH28" s="146">
        <f aca="true" t="shared" si="149" ref="CH28:CH44">(W28-V28)/V28*100</f>
        <v>4.180634347601862</v>
      </c>
      <c r="CI28" s="146">
        <f aca="true" t="shared" si="150" ref="CI28:CI44">(X28-W28)/W28*100</f>
        <v>5.154543485659478</v>
      </c>
      <c r="CJ28" s="146">
        <f aca="true" t="shared" si="151" ref="CJ28:CJ44">(Y28-X28)/X28*100</f>
        <v>3.866184129225874</v>
      </c>
      <c r="CK28" s="146">
        <f aca="true" t="shared" si="152" ref="CK28:CK44">(Z28-Y28)/Y28*100</f>
        <v>2.4475227330670584</v>
      </c>
      <c r="CL28" s="146">
        <f aca="true" t="shared" si="153" ref="CL28:CL44">(AA28-Z28)/Z28*100</f>
        <v>-0.3207521083920893</v>
      </c>
      <c r="CM28" s="146">
        <f aca="true" t="shared" si="154" ref="CM28:CM44">(AB28-AA28)/AA28*100</f>
        <v>6.8933951011123735</v>
      </c>
      <c r="CN28" s="146">
        <f aca="true" t="shared" si="155" ref="CN28:CN44">(AC28-AB28)/AB28*100</f>
        <v>7.930658639123885</v>
      </c>
      <c r="CO28" s="146">
        <f aca="true" t="shared" si="156" ref="CO28:CO44">(AD28-AC28)/AC28*100</f>
        <v>4.8954075498918055</v>
      </c>
      <c r="CP28" s="146">
        <f aca="true" t="shared" si="157" ref="CP28:CP44">(AE28-AD28)/AD28*100</f>
        <v>7.064594507862287</v>
      </c>
      <c r="CQ28" s="146">
        <f aca="true" t="shared" si="158" ref="CQ28:CQ44">(AF28-AE28)/AE28*100</f>
        <v>0.974137192772114</v>
      </c>
      <c r="CR28" s="146">
        <f aca="true" t="shared" si="159" ref="CR28:CR44">(AG28-AF28)/AF28*100</f>
        <v>1.9162194176513188</v>
      </c>
      <c r="CS28" s="146">
        <f aca="true" t="shared" si="160" ref="CS28:CS44">(AH28-AG28)/AG28*100</f>
        <v>8.125200014854556</v>
      </c>
      <c r="CT28" s="146">
        <f aca="true" t="shared" si="161" ref="CT28:CT44">(AI28-AH28)/AH28*100</f>
        <v>9.530999109074212</v>
      </c>
      <c r="CU28" s="146">
        <f aca="true" t="shared" si="162" ref="CU28:CU44">(AJ28-AI28)/AI28*100</f>
        <v>9.80970704498665</v>
      </c>
      <c r="CV28" s="146">
        <f aca="true" t="shared" si="163" ref="CV28:CV44">(AK28-AJ28)/AJ28*100</f>
        <v>7.474231044746124</v>
      </c>
      <c r="CW28" s="146">
        <f aca="true" t="shared" si="164" ref="CW28:CW44">(AL28-AK28)/AK28*100</f>
        <v>9.763383461381178</v>
      </c>
      <c r="CX28" s="146">
        <f aca="true" t="shared" si="165" ref="CX28:CX44">(AM28-AL28)/AL28*100</f>
        <v>10.535365212065754</v>
      </c>
      <c r="CY28" s="146">
        <f aca="true" t="shared" si="166" ref="CY28:CY44">(AN28-AM28)/AM28*100</f>
        <v>7.333023731026586</v>
      </c>
      <c r="CZ28" s="146">
        <f aca="true" t="shared" si="167" ref="CZ28:CZ44">(AO28-AN28)/AN28*100</f>
        <v>9.75722238605739</v>
      </c>
      <c r="DA28" s="146">
        <f aca="true" t="shared" si="168" ref="DA28:DA44">(AP28-AO28)/AO28*100</f>
        <v>12.432128852173006</v>
      </c>
      <c r="DB28" s="146">
        <f aca="true" t="shared" si="169" ref="DB28:DB44">(AQ28-AP28)/AP28*100</f>
        <v>6.213407275639761</v>
      </c>
      <c r="DC28" s="146">
        <f aca="true" t="shared" si="170" ref="DC28:DC44">(AR28-AQ28)/AQ28*100</f>
        <v>10.821880313294969</v>
      </c>
      <c r="DD28" s="146">
        <f aca="true" t="shared" si="171" ref="DD28:DD44">(AS28-AR28)/AR28*100</f>
        <v>5.445550081775476</v>
      </c>
      <c r="DE28" s="146">
        <f aca="true" t="shared" si="172" ref="DE28:DE44">(AT28-AS28)/AS28*100</f>
        <v>11.166611542174477</v>
      </c>
      <c r="DF28" s="146">
        <f aca="true" t="shared" si="173" ref="DF28:DF44">(AU28-AT28)/AT28*100</f>
        <v>3.8862010580736595</v>
      </c>
      <c r="DG28" s="146">
        <f aca="true" t="shared" si="174" ref="DG28:DG44">(AV28-AU28)/AU28*100</f>
        <v>8.093052080926173</v>
      </c>
      <c r="DH28" s="146">
        <f aca="true" t="shared" si="175" ref="DH28:DH44">(AW28-AV28)/AV28*100</f>
        <v>6.187960656795812</v>
      </c>
      <c r="DI28" s="146">
        <f aca="true" t="shared" si="176" ref="DI28:DI44">(AX28-AW28)/AW28*100</f>
        <v>11.707911916509977</v>
      </c>
      <c r="DJ28" s="146">
        <f aca="true" t="shared" si="177" ref="DJ28:DJ44">(AY28-AX28)/AX28*100</f>
        <v>7.80110445594671</v>
      </c>
      <c r="DK28" s="146">
        <f aca="true" t="shared" si="178" ref="DK28:DK44">(AZ28-AY28)/AY28*100</f>
        <v>13.014978571249857</v>
      </c>
      <c r="DL28" s="146">
        <f aca="true" t="shared" si="179" ref="DL28:DL44">(BA28-AZ28)/AZ28*100</f>
        <v>3.5308904459559054</v>
      </c>
      <c r="DM28" s="146">
        <f aca="true" t="shared" si="180" ref="DM28:DM44">(BB28-BA28)/BA28*100</f>
        <v>6.207714496947405</v>
      </c>
      <c r="DN28" s="146">
        <f aca="true" t="shared" si="181" ref="DN28:DN44">(BC28-BB28)/BB28*100</f>
        <v>7.222250974433028</v>
      </c>
      <c r="DO28" s="146">
        <f aca="true" t="shared" si="182" ref="DO28:DO44">(BD28-BC28)/BC28*100</f>
        <v>5.299173506620747</v>
      </c>
      <c r="DP28" s="146">
        <f aca="true" t="shared" si="183" ref="DP28:DP44">(BE28-BD28)/BD28*100</f>
        <v>7.6523726416669176</v>
      </c>
      <c r="DQ28" s="146">
        <f aca="true" t="shared" si="184" ref="DQ28:DQ44">(BF28-BE28)/BE28*100</f>
        <v>12.618774218045903</v>
      </c>
      <c r="DR28" s="146">
        <f aca="true" t="shared" si="185" ref="DR28:DR44">(BG28-BF28)/BF28*100</f>
        <v>13.958443352155015</v>
      </c>
      <c r="DS28" s="146">
        <f aca="true" t="shared" si="186" ref="DS28:DS44">(BH28-BG28)/BG28*100</f>
        <v>11.952490183811799</v>
      </c>
      <c r="DT28" s="146">
        <f aca="true" t="shared" si="187" ref="DT28:DT44">(BI28-BH28)/BH28*100</f>
        <v>12.020715654870694</v>
      </c>
      <c r="DU28" s="146">
        <f aca="true" t="shared" si="188" ref="DU28:DU44">(BJ28-BI28)/BI28*100</f>
        <v>9.703409040843967</v>
      </c>
      <c r="DV28" s="146">
        <f aca="true" t="shared" si="189" ref="DV28:DV44">(BK28-BJ28)/BJ28*100</f>
        <v>10.012112889539516</v>
      </c>
      <c r="DW28" s="146">
        <f aca="true" t="shared" si="190" ref="DW28:DW44">(BL28-BK28)/BK28*100</f>
        <v>11.34553085355557</v>
      </c>
      <c r="DX28" s="146">
        <f aca="true" t="shared" si="191" ref="DX28:DY44">(BM28-BL28)/BL28*100</f>
        <v>10.915948025137117</v>
      </c>
      <c r="DY28" s="146">
        <f t="shared" si="191"/>
        <v>12.869249810249936</v>
      </c>
      <c r="DZ28" s="56">
        <v>8</v>
      </c>
      <c r="EA28" s="79" t="s">
        <v>184</v>
      </c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</row>
    <row r="29" spans="1:206" ht="24.75" customHeight="1">
      <c r="A29" s="57">
        <v>8.1</v>
      </c>
      <c r="B29" s="83" t="s">
        <v>154</v>
      </c>
      <c r="C29" s="138">
        <v>2737.0411386426977</v>
      </c>
      <c r="D29" s="138">
        <v>2821.22619992128</v>
      </c>
      <c r="E29" s="138">
        <v>3299.6437432849325</v>
      </c>
      <c r="F29" s="138">
        <v>3188.7658576985064</v>
      </c>
      <c r="G29" s="138">
        <v>3601.477987381314</v>
      </c>
      <c r="H29" s="138">
        <v>4114.801531762915</v>
      </c>
      <c r="I29" s="138">
        <v>4063.469177324755</v>
      </c>
      <c r="J29" s="138">
        <v>4554.206485753566</v>
      </c>
      <c r="K29" s="138">
        <v>4821.1347288319985</v>
      </c>
      <c r="L29" s="138">
        <v>5367.3109800540215</v>
      </c>
      <c r="M29" s="138">
        <v>5418.6433344921825</v>
      </c>
      <c r="N29" s="138">
        <v>6120.869943206213</v>
      </c>
      <c r="O29" s="138">
        <v>6517.1557194688085</v>
      </c>
      <c r="P29" s="138">
        <v>6823.096551920244</v>
      </c>
      <c r="Q29" s="138">
        <v>7083.864912466096</v>
      </c>
      <c r="R29" s="138">
        <v>7398.018921627637</v>
      </c>
      <c r="S29" s="139">
        <v>7301.514095283895</v>
      </c>
      <c r="T29" s="138">
        <v>7496.577042148903</v>
      </c>
      <c r="U29" s="138">
        <v>8510.904365846947</v>
      </c>
      <c r="V29" s="138">
        <v>9297.31603583956</v>
      </c>
      <c r="W29" s="138">
        <v>10133.006766092809</v>
      </c>
      <c r="X29" s="138">
        <v>11231.519151069435</v>
      </c>
      <c r="Y29" s="138">
        <v>11939.905642316044</v>
      </c>
      <c r="Z29" s="138">
        <v>12017.930821062047</v>
      </c>
      <c r="AA29" s="138">
        <v>10876.299258357367</v>
      </c>
      <c r="AB29" s="140">
        <v>12915.220376641088</v>
      </c>
      <c r="AC29" s="140">
        <v>15646.101632751204</v>
      </c>
      <c r="AD29" s="140">
        <v>17017.702143338844</v>
      </c>
      <c r="AE29" s="140">
        <v>19699.304339188326</v>
      </c>
      <c r="AF29" s="140">
        <v>19019.663966427088</v>
      </c>
      <c r="AG29" s="140">
        <v>18997.077730474295</v>
      </c>
      <c r="AH29" s="140">
        <v>20376.56994069465</v>
      </c>
      <c r="AI29" s="141">
        <v>23148.198089042617</v>
      </c>
      <c r="AJ29" s="140">
        <v>25327.43513869449</v>
      </c>
      <c r="AK29" s="140">
        <v>27286.053854770555</v>
      </c>
      <c r="AL29" s="140">
        <v>31038.924078054508</v>
      </c>
      <c r="AM29" s="140">
        <v>35358.226714709075</v>
      </c>
      <c r="AN29" s="140">
        <v>37568.23473550257</v>
      </c>
      <c r="AO29" s="140">
        <v>41765.24639243222</v>
      </c>
      <c r="AP29" s="140">
        <v>51180.09992925932</v>
      </c>
      <c r="AQ29" s="140">
        <v>52187.33982683449</v>
      </c>
      <c r="AR29" s="140">
        <v>60454.660964929324</v>
      </c>
      <c r="AS29" s="140">
        <v>62064.041050888605</v>
      </c>
      <c r="AT29" s="140">
        <v>70918.55457184212</v>
      </c>
      <c r="AU29" s="140">
        <v>74255.14219922354</v>
      </c>
      <c r="AV29" s="140">
        <v>82760.72584067496</v>
      </c>
      <c r="AW29" s="140">
        <v>89778.90121248613</v>
      </c>
      <c r="AX29" s="141">
        <v>106628.42980272196</v>
      </c>
      <c r="AY29" s="140">
        <v>116389.55246303913</v>
      </c>
      <c r="AZ29" s="140">
        <v>131571.7729660791</v>
      </c>
      <c r="BA29" s="140">
        <v>128424.45556662415</v>
      </c>
      <c r="BB29" s="140">
        <v>138696.5079941629</v>
      </c>
      <c r="BC29" s="140">
        <v>154159.16214328422</v>
      </c>
      <c r="BD29" s="140">
        <v>158297.3623282767</v>
      </c>
      <c r="BE29" s="140">
        <v>171098</v>
      </c>
      <c r="BF29" s="142">
        <v>198158</v>
      </c>
      <c r="BG29" s="142">
        <v>238899</v>
      </c>
      <c r="BH29" s="142">
        <v>278776</v>
      </c>
      <c r="BI29" s="142">
        <v>317826</v>
      </c>
      <c r="BJ29" s="142">
        <v>353983</v>
      </c>
      <c r="BK29" s="142">
        <v>406609</v>
      </c>
      <c r="BL29" s="142">
        <v>459142</v>
      </c>
      <c r="BM29" s="144">
        <v>513519</v>
      </c>
      <c r="BN29" s="145"/>
      <c r="BO29" s="146">
        <f t="shared" si="130"/>
        <v>3.075768942235553</v>
      </c>
      <c r="BP29" s="146">
        <f t="shared" si="131"/>
        <v>16.95778748180495</v>
      </c>
      <c r="BQ29" s="146">
        <f t="shared" si="132"/>
        <v>-3.3602986932171834</v>
      </c>
      <c r="BR29" s="146">
        <f t="shared" si="133"/>
        <v>12.942691564713469</v>
      </c>
      <c r="BS29" s="146">
        <f t="shared" si="134"/>
        <v>14.253135689851765</v>
      </c>
      <c r="BT29" s="146">
        <f t="shared" si="135"/>
        <v>-1.24750499001996</v>
      </c>
      <c r="BU29" s="146">
        <f t="shared" si="136"/>
        <v>12.076806467913096</v>
      </c>
      <c r="BV29" s="146">
        <f t="shared" si="137"/>
        <v>5.861136158701528</v>
      </c>
      <c r="BW29" s="146">
        <f t="shared" si="138"/>
        <v>11.328790459965914</v>
      </c>
      <c r="BX29" s="146">
        <f t="shared" si="139"/>
        <v>0.9563886763580889</v>
      </c>
      <c r="BY29" s="146">
        <f t="shared" si="140"/>
        <v>12.959454338764687</v>
      </c>
      <c r="BZ29" s="146">
        <f t="shared" si="141"/>
        <v>6.474337470647422</v>
      </c>
      <c r="CA29" s="146">
        <f t="shared" si="142"/>
        <v>4.694391934467563</v>
      </c>
      <c r="CB29" s="146">
        <f t="shared" si="143"/>
        <v>3.82184772795665</v>
      </c>
      <c r="CC29" s="146">
        <f t="shared" si="144"/>
        <v>4.434782608695663</v>
      </c>
      <c r="CD29" s="146">
        <f t="shared" si="145"/>
        <v>-1.3044684984735078</v>
      </c>
      <c r="CE29" s="146">
        <f t="shared" si="146"/>
        <v>2.6715410573678313</v>
      </c>
      <c r="CF29" s="146">
        <f t="shared" si="147"/>
        <v>13.530539578197756</v>
      </c>
      <c r="CG29" s="146">
        <f t="shared" si="148"/>
        <v>9.240048250904701</v>
      </c>
      <c r="CH29" s="146">
        <f t="shared" si="149"/>
        <v>8.988515901060097</v>
      </c>
      <c r="CI29" s="146">
        <f t="shared" si="150"/>
        <v>10.840932117527855</v>
      </c>
      <c r="CJ29" s="146">
        <f t="shared" si="151"/>
        <v>6.3071297989031</v>
      </c>
      <c r="CK29" s="146">
        <f t="shared" si="152"/>
        <v>0.6534823731728324</v>
      </c>
      <c r="CL29" s="146">
        <f t="shared" si="153"/>
        <v>-9.499402016060136</v>
      </c>
      <c r="CM29" s="146">
        <f t="shared" si="154"/>
        <v>18.74646026052483</v>
      </c>
      <c r="CN29" s="146">
        <f t="shared" si="155"/>
        <v>21.144674085850543</v>
      </c>
      <c r="CO29" s="146">
        <f t="shared" si="156"/>
        <v>8.76640419947507</v>
      </c>
      <c r="CP29" s="146">
        <f t="shared" si="157"/>
        <v>15.757722007721991</v>
      </c>
      <c r="CQ29" s="146">
        <f t="shared" si="158"/>
        <v>-3.4500729622680733</v>
      </c>
      <c r="CR29" s="146">
        <f t="shared" si="159"/>
        <v>-0.1187520241822426</v>
      </c>
      <c r="CS29" s="146">
        <f t="shared" si="160"/>
        <v>7.2616021779362105</v>
      </c>
      <c r="CT29" s="146">
        <f t="shared" si="161"/>
        <v>13.602034868550986</v>
      </c>
      <c r="CU29" s="146">
        <f t="shared" si="162"/>
        <v>9.414283743681256</v>
      </c>
      <c r="CV29" s="146">
        <f t="shared" si="163"/>
        <v>7.733190136903145</v>
      </c>
      <c r="CW29" s="146">
        <f t="shared" si="164"/>
        <v>13.753803475059184</v>
      </c>
      <c r="CX29" s="146">
        <f t="shared" si="165"/>
        <v>13.915761467094311</v>
      </c>
      <c r="CY29" s="146">
        <f t="shared" si="166"/>
        <v>6.250336134289587</v>
      </c>
      <c r="CZ29" s="146">
        <f t="shared" si="167"/>
        <v>11.171703132922053</v>
      </c>
      <c r="DA29" s="146">
        <f t="shared" si="168"/>
        <v>22.54231532208331</v>
      </c>
      <c r="DB29" s="146">
        <f t="shared" si="169"/>
        <v>1.968030345715169</v>
      </c>
      <c r="DC29" s="146">
        <f t="shared" si="170"/>
        <v>15.841622059156608</v>
      </c>
      <c r="DD29" s="146">
        <f t="shared" si="171"/>
        <v>2.6621273864936685</v>
      </c>
      <c r="DE29" s="146">
        <f t="shared" si="172"/>
        <v>14.266737020384108</v>
      </c>
      <c r="DF29" s="146">
        <f t="shared" si="173"/>
        <v>4.704816176141015</v>
      </c>
      <c r="DG29" s="146">
        <f t="shared" si="174"/>
        <v>11.454538217206942</v>
      </c>
      <c r="DH29" s="146">
        <f t="shared" si="175"/>
        <v>8.48007953110762</v>
      </c>
      <c r="DI29" s="146">
        <f t="shared" si="176"/>
        <v>18.767804420280047</v>
      </c>
      <c r="DJ29" s="146">
        <f t="shared" si="177"/>
        <v>9.154334053663415</v>
      </c>
      <c r="DK29" s="146">
        <f t="shared" si="178"/>
        <v>13.044315560764147</v>
      </c>
      <c r="DL29" s="146">
        <f t="shared" si="179"/>
        <v>-2.3920916534782597</v>
      </c>
      <c r="DM29" s="146">
        <f t="shared" si="180"/>
        <v>7.998517402481658</v>
      </c>
      <c r="DN29" s="146">
        <f t="shared" si="181"/>
        <v>11.148553321740492</v>
      </c>
      <c r="DO29" s="146">
        <f t="shared" si="182"/>
        <v>2.684368627500848</v>
      </c>
      <c r="DP29" s="146">
        <f t="shared" si="183"/>
        <v>8.086450388969437</v>
      </c>
      <c r="DQ29" s="146">
        <f t="shared" si="184"/>
        <v>15.81549755111106</v>
      </c>
      <c r="DR29" s="146">
        <f t="shared" si="185"/>
        <v>20.559856276304767</v>
      </c>
      <c r="DS29" s="146">
        <f t="shared" si="186"/>
        <v>16.691991176187425</v>
      </c>
      <c r="DT29" s="146">
        <f t="shared" si="187"/>
        <v>14.007662065601057</v>
      </c>
      <c r="DU29" s="146">
        <f t="shared" si="188"/>
        <v>11.376350581764864</v>
      </c>
      <c r="DV29" s="146">
        <f t="shared" si="189"/>
        <v>14.866815638039116</v>
      </c>
      <c r="DW29" s="146">
        <f t="shared" si="190"/>
        <v>12.919782887245487</v>
      </c>
      <c r="DX29" s="146">
        <f t="shared" si="191"/>
        <v>11.843177056335513</v>
      </c>
      <c r="DY29" s="146"/>
      <c r="DZ29" s="57">
        <v>8.1</v>
      </c>
      <c r="EA29" s="51" t="s">
        <v>59</v>
      </c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</row>
    <row r="30" spans="1:206" ht="41.25" customHeight="1">
      <c r="A30" s="57">
        <v>8.2</v>
      </c>
      <c r="B30" s="83" t="s">
        <v>155</v>
      </c>
      <c r="C30" s="138">
        <v>21017.598489801818</v>
      </c>
      <c r="D30" s="138">
        <v>21496.487253762425</v>
      </c>
      <c r="E30" s="138">
        <v>22004.80493617871</v>
      </c>
      <c r="F30" s="138">
        <v>22513.122618594996</v>
      </c>
      <c r="G30" s="138">
        <v>23018.76494478804</v>
      </c>
      <c r="H30" s="138">
        <v>23559.186901883248</v>
      </c>
      <c r="I30" s="138">
        <v>24091.582790308727</v>
      </c>
      <c r="J30" s="138">
        <v>24645.381528520156</v>
      </c>
      <c r="K30" s="138">
        <v>25196.504910508338</v>
      </c>
      <c r="L30" s="138">
        <v>25777.057210952204</v>
      </c>
      <c r="M30" s="138">
        <v>26440.54555431662</v>
      </c>
      <c r="N30" s="138">
        <v>27093.33247278806</v>
      </c>
      <c r="O30" s="138">
        <v>27847.78292774276</v>
      </c>
      <c r="P30" s="138">
        <v>28631.662301153137</v>
      </c>
      <c r="Q30" s="138">
        <v>29394.13882477757</v>
      </c>
      <c r="R30" s="138">
        <v>30215.473185313356</v>
      </c>
      <c r="S30" s="139">
        <v>31042.158258295633</v>
      </c>
      <c r="T30" s="138">
        <v>31933.051880635754</v>
      </c>
      <c r="U30" s="138">
        <v>32781.13980340398</v>
      </c>
      <c r="V30" s="138">
        <v>33690.760919306806</v>
      </c>
      <c r="W30" s="138">
        <v>34544.199554521525</v>
      </c>
      <c r="X30" s="138">
        <v>35707.97951163249</v>
      </c>
      <c r="Y30" s="138">
        <v>36778.122000929936</v>
      </c>
      <c r="Z30" s="138">
        <v>37936.55124559442</v>
      </c>
      <c r="AA30" s="138">
        <v>39103.00655892863</v>
      </c>
      <c r="AB30" s="140">
        <v>40352.39791518341</v>
      </c>
      <c r="AC30" s="140">
        <v>41612.490696331144</v>
      </c>
      <c r="AD30" s="140">
        <v>42966.22094529241</v>
      </c>
      <c r="AE30" s="140">
        <v>44376.1336749418</v>
      </c>
      <c r="AF30" s="140">
        <v>45877.00851618146</v>
      </c>
      <c r="AG30" s="140">
        <v>47260.16768359841</v>
      </c>
      <c r="AH30" s="140">
        <v>51295.09838246152</v>
      </c>
      <c r="AI30" s="141">
        <v>55198.30953496329</v>
      </c>
      <c r="AJ30" s="140">
        <v>60721.86942677204</v>
      </c>
      <c r="AK30" s="140">
        <v>65182.425579646784</v>
      </c>
      <c r="AL30" s="140">
        <v>70252.60110639139</v>
      </c>
      <c r="AM30" s="140">
        <v>76407.17808440364</v>
      </c>
      <c r="AN30" s="140">
        <v>82465.03158002769</v>
      </c>
      <c r="AO30" s="140">
        <v>89879.88058619958</v>
      </c>
      <c r="AP30" s="140">
        <v>96036.29080442074</v>
      </c>
      <c r="AQ30" s="140">
        <v>104585.30121138359</v>
      </c>
      <c r="AR30" s="140">
        <v>112790.49163930566</v>
      </c>
      <c r="AS30" s="140">
        <v>120932.08646356688</v>
      </c>
      <c r="AT30" s="140">
        <v>132149.77364873473</v>
      </c>
      <c r="AU30" s="140">
        <v>136595.52256542107</v>
      </c>
      <c r="AV30" s="140">
        <v>144684.22740263105</v>
      </c>
      <c r="AW30" s="140">
        <v>151383.09061444315</v>
      </c>
      <c r="AX30" s="141">
        <v>161575.21048744582</v>
      </c>
      <c r="AY30" s="140">
        <v>172465.25704101092</v>
      </c>
      <c r="AZ30" s="140">
        <v>195538.98238280878</v>
      </c>
      <c r="BA30" s="140">
        <v>210236.2221905718</v>
      </c>
      <c r="BB30" s="140">
        <v>220987.2577516268</v>
      </c>
      <c r="BC30" s="140">
        <v>231501.86787895826</v>
      </c>
      <c r="BD30" s="140">
        <v>247800.5148222651</v>
      </c>
      <c r="BE30" s="140">
        <v>266076</v>
      </c>
      <c r="BF30" s="142">
        <v>294182</v>
      </c>
      <c r="BG30" s="142">
        <v>322164</v>
      </c>
      <c r="BH30" s="142">
        <v>349348</v>
      </c>
      <c r="BI30" s="142">
        <v>385803</v>
      </c>
      <c r="BJ30" s="142">
        <v>417922</v>
      </c>
      <c r="BK30" s="142">
        <v>442580</v>
      </c>
      <c r="BL30" s="143">
        <v>486392</v>
      </c>
      <c r="BM30" s="144">
        <v>535229</v>
      </c>
      <c r="BN30" s="145"/>
      <c r="BO30" s="146">
        <f t="shared" si="130"/>
        <v>2.278513238289209</v>
      </c>
      <c r="BP30" s="146">
        <f t="shared" si="131"/>
        <v>2.3646546359676295</v>
      </c>
      <c r="BQ30" s="146">
        <f t="shared" si="132"/>
        <v>2.3100303951367835</v>
      </c>
      <c r="BR30" s="146">
        <f t="shared" si="133"/>
        <v>2.245989304812836</v>
      </c>
      <c r="BS30" s="146">
        <f t="shared" si="134"/>
        <v>2.3477452347745174</v>
      </c>
      <c r="BT30" s="146">
        <f t="shared" si="135"/>
        <v>2.2598228480581426</v>
      </c>
      <c r="BU30" s="146">
        <f t="shared" si="136"/>
        <v>2.298722931704617</v>
      </c>
      <c r="BV30" s="146">
        <f t="shared" si="137"/>
        <v>2.236213634389917</v>
      </c>
      <c r="BW30" s="146">
        <f t="shared" si="138"/>
        <v>2.3040985347207545</v>
      </c>
      <c r="BX30" s="146">
        <f t="shared" si="139"/>
        <v>2.573949143746762</v>
      </c>
      <c r="BY30" s="146">
        <f t="shared" si="140"/>
        <v>2.468885965799853</v>
      </c>
      <c r="BZ30" s="146">
        <f t="shared" si="141"/>
        <v>2.784635133800729</v>
      </c>
      <c r="CA30" s="146">
        <f t="shared" si="142"/>
        <v>2.8148717456047647</v>
      </c>
      <c r="CB30" s="146">
        <f t="shared" si="143"/>
        <v>2.663053634834616</v>
      </c>
      <c r="CC30" s="146">
        <f t="shared" si="144"/>
        <v>2.7942113406753393</v>
      </c>
      <c r="CD30" s="146">
        <f t="shared" si="145"/>
        <v>2.7359659996458303</v>
      </c>
      <c r="CE30" s="146">
        <f t="shared" si="146"/>
        <v>2.869947427389464</v>
      </c>
      <c r="CF30" s="146">
        <f t="shared" si="147"/>
        <v>2.655831099195717</v>
      </c>
      <c r="CG30" s="146">
        <f t="shared" si="148"/>
        <v>2.7748306537174456</v>
      </c>
      <c r="CH30" s="146">
        <f t="shared" si="149"/>
        <v>2.5331533391566956</v>
      </c>
      <c r="CI30" s="146">
        <f t="shared" si="150"/>
        <v>3.368959107806671</v>
      </c>
      <c r="CJ30" s="146">
        <f t="shared" si="151"/>
        <v>2.996928148647641</v>
      </c>
      <c r="CK30" s="146">
        <f t="shared" si="152"/>
        <v>3.1497781334109236</v>
      </c>
      <c r="CL30" s="146">
        <f t="shared" si="153"/>
        <v>3.0747531734837734</v>
      </c>
      <c r="CM30" s="146">
        <f t="shared" si="154"/>
        <v>3.19512862616313</v>
      </c>
      <c r="CN30" s="146">
        <f t="shared" si="155"/>
        <v>3.1227209441092527</v>
      </c>
      <c r="CO30" s="146">
        <f t="shared" si="156"/>
        <v>3.253182461103242</v>
      </c>
      <c r="CP30" s="146">
        <f t="shared" si="157"/>
        <v>3.2814445828144607</v>
      </c>
      <c r="CQ30" s="146">
        <f t="shared" si="158"/>
        <v>3.382166757098918</v>
      </c>
      <c r="CR30" s="146">
        <f t="shared" si="159"/>
        <v>3.014928854676945</v>
      </c>
      <c r="CS30" s="146">
        <f t="shared" si="160"/>
        <v>8.537698651169674</v>
      </c>
      <c r="CT30" s="146">
        <f t="shared" si="161"/>
        <v>7.609325794443424</v>
      </c>
      <c r="CU30" s="146">
        <f t="shared" si="162"/>
        <v>10.00675552991357</v>
      </c>
      <c r="CV30" s="146">
        <f t="shared" si="163"/>
        <v>7.345880808649972</v>
      </c>
      <c r="CW30" s="146">
        <f t="shared" si="164"/>
        <v>7.778439482202651</v>
      </c>
      <c r="CX30" s="146">
        <f t="shared" si="165"/>
        <v>8.76063929461015</v>
      </c>
      <c r="CY30" s="146">
        <f t="shared" si="166"/>
        <v>7.928382708928478</v>
      </c>
      <c r="CZ30" s="146">
        <f t="shared" si="167"/>
        <v>8.991506901899621</v>
      </c>
      <c r="DA30" s="146">
        <f t="shared" si="168"/>
        <v>6.84959768311757</v>
      </c>
      <c r="DB30" s="146">
        <f t="shared" si="169"/>
        <v>8.90185401305536</v>
      </c>
      <c r="DC30" s="146">
        <f t="shared" si="170"/>
        <v>7.845452786274504</v>
      </c>
      <c r="DD30" s="146">
        <f t="shared" si="171"/>
        <v>7.218334370150052</v>
      </c>
      <c r="DE30" s="146">
        <f t="shared" si="172"/>
        <v>9.276022198250411</v>
      </c>
      <c r="DF30" s="146">
        <f t="shared" si="173"/>
        <v>3.3641744468692885</v>
      </c>
      <c r="DG30" s="146">
        <f t="shared" si="174"/>
        <v>5.921647126710158</v>
      </c>
      <c r="DH30" s="146">
        <f t="shared" si="175"/>
        <v>4.62998858415322</v>
      </c>
      <c r="DI30" s="146">
        <f t="shared" si="176"/>
        <v>6.732667322112565</v>
      </c>
      <c r="DJ30" s="146">
        <f t="shared" si="177"/>
        <v>6.7399241014210185</v>
      </c>
      <c r="DK30" s="146">
        <f t="shared" si="178"/>
        <v>13.378767258794106</v>
      </c>
      <c r="DL30" s="146">
        <f t="shared" si="179"/>
        <v>7.516270990400306</v>
      </c>
      <c r="DM30" s="146">
        <f t="shared" si="180"/>
        <v>5.113788408597622</v>
      </c>
      <c r="DN30" s="146">
        <f t="shared" si="181"/>
        <v>4.758016473125837</v>
      </c>
      <c r="DO30" s="146">
        <f t="shared" si="182"/>
        <v>7.040395437253516</v>
      </c>
      <c r="DP30" s="146">
        <f t="shared" si="183"/>
        <v>7.375079584012561</v>
      </c>
      <c r="DQ30" s="146">
        <f t="shared" si="184"/>
        <v>10.563147371427712</v>
      </c>
      <c r="DR30" s="146">
        <f t="shared" si="185"/>
        <v>9.51179881841853</v>
      </c>
      <c r="DS30" s="146">
        <f t="shared" si="186"/>
        <v>8.437938441290772</v>
      </c>
      <c r="DT30" s="146">
        <f t="shared" si="187"/>
        <v>10.435153485922347</v>
      </c>
      <c r="DU30" s="146">
        <f t="shared" si="188"/>
        <v>8.325233344478917</v>
      </c>
      <c r="DV30" s="146">
        <f t="shared" si="189"/>
        <v>5.9001440460181565</v>
      </c>
      <c r="DW30" s="146">
        <f t="shared" si="190"/>
        <v>9.899227258348773</v>
      </c>
      <c r="DX30" s="146">
        <f t="shared" si="191"/>
        <v>10.040666787282685</v>
      </c>
      <c r="DY30" s="146"/>
      <c r="DZ30" s="57">
        <v>8.2</v>
      </c>
      <c r="EA30" s="80" t="s">
        <v>183</v>
      </c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</row>
    <row r="31" spans="1:206" s="4" customFormat="1" ht="24.75" customHeight="1">
      <c r="A31" s="56">
        <v>9</v>
      </c>
      <c r="B31" s="91" t="s">
        <v>156</v>
      </c>
      <c r="C31" s="138">
        <v>28474</v>
      </c>
      <c r="D31" s="138">
        <v>29329</v>
      </c>
      <c r="E31" s="138">
        <v>29934</v>
      </c>
      <c r="F31" s="138">
        <v>30860</v>
      </c>
      <c r="G31" s="138">
        <v>31967</v>
      </c>
      <c r="H31" s="138">
        <v>32955</v>
      </c>
      <c r="I31" s="138">
        <v>34219</v>
      </c>
      <c r="J31" s="138">
        <v>35765</v>
      </c>
      <c r="K31" s="138">
        <v>37233</v>
      </c>
      <c r="L31" s="138">
        <v>38834</v>
      </c>
      <c r="M31" s="138">
        <v>40741</v>
      </c>
      <c r="N31" s="138">
        <v>42656</v>
      </c>
      <c r="O31" s="138">
        <v>45686</v>
      </c>
      <c r="P31" s="138">
        <v>48684</v>
      </c>
      <c r="Q31" s="138">
        <v>51894</v>
      </c>
      <c r="R31" s="138">
        <v>53950</v>
      </c>
      <c r="S31" s="139">
        <v>56438</v>
      </c>
      <c r="T31" s="138">
        <v>58659</v>
      </c>
      <c r="U31" s="138">
        <v>61272</v>
      </c>
      <c r="V31" s="138">
        <v>64655</v>
      </c>
      <c r="W31" s="138">
        <v>68218</v>
      </c>
      <c r="X31" s="138">
        <v>71264</v>
      </c>
      <c r="Y31" s="138">
        <v>73594</v>
      </c>
      <c r="Z31" s="138">
        <v>75541</v>
      </c>
      <c r="AA31" s="138">
        <v>79120</v>
      </c>
      <c r="AB31" s="140">
        <v>81914</v>
      </c>
      <c r="AC31" s="140">
        <v>84190</v>
      </c>
      <c r="AD31" s="140">
        <v>86450</v>
      </c>
      <c r="AE31" s="140">
        <v>90186</v>
      </c>
      <c r="AF31" s="140">
        <v>96779</v>
      </c>
      <c r="AG31" s="140">
        <v>101666</v>
      </c>
      <c r="AH31" s="140">
        <v>103842</v>
      </c>
      <c r="AI31" s="141">
        <v>111849</v>
      </c>
      <c r="AJ31" s="140">
        <v>116027</v>
      </c>
      <c r="AK31" s="140">
        <v>124065</v>
      </c>
      <c r="AL31" s="140">
        <v>131184</v>
      </c>
      <c r="AM31" s="140">
        <v>141043</v>
      </c>
      <c r="AN31" s="140">
        <v>151240</v>
      </c>
      <c r="AO31" s="140">
        <v>160385</v>
      </c>
      <c r="AP31" s="140">
        <v>173022</v>
      </c>
      <c r="AQ31" s="140">
        <v>180564</v>
      </c>
      <c r="AR31" s="140">
        <v>185232</v>
      </c>
      <c r="AS31" s="140">
        <v>196332</v>
      </c>
      <c r="AT31" s="140">
        <v>205101</v>
      </c>
      <c r="AU31" s="140">
        <v>209742</v>
      </c>
      <c r="AV31" s="140">
        <v>225157</v>
      </c>
      <c r="AW31" s="140">
        <v>243288</v>
      </c>
      <c r="AX31" s="141">
        <v>263486</v>
      </c>
      <c r="AY31" s="140">
        <v>289085</v>
      </c>
      <c r="AZ31" s="140">
        <v>323800.4903883507</v>
      </c>
      <c r="BA31" s="140">
        <v>338722.5889565684</v>
      </c>
      <c r="BB31" s="140">
        <v>352266.8891072341</v>
      </c>
      <c r="BC31" s="140">
        <v>365723.7657428633</v>
      </c>
      <c r="BD31" s="140">
        <v>384997.9687198474</v>
      </c>
      <c r="BE31" s="140">
        <v>411361.20444984897</v>
      </c>
      <c r="BF31" s="142">
        <v>440425.9657689356</v>
      </c>
      <c r="BG31" s="142">
        <v>452822.83808091533</v>
      </c>
      <c r="BH31" s="142">
        <v>483917.40949692996</v>
      </c>
      <c r="BI31" s="142">
        <v>544496.9479497325</v>
      </c>
      <c r="BJ31" s="142">
        <v>608368.8796668153</v>
      </c>
      <c r="BK31" s="143">
        <v>634167</v>
      </c>
      <c r="BL31" s="143">
        <v>665246</v>
      </c>
      <c r="BM31" s="144">
        <v>700579</v>
      </c>
      <c r="BN31" s="145">
        <v>739477</v>
      </c>
      <c r="BO31" s="146">
        <f t="shared" si="130"/>
        <v>3.0027393411533327</v>
      </c>
      <c r="BP31" s="146">
        <f t="shared" si="131"/>
        <v>2.0628047325173036</v>
      </c>
      <c r="BQ31" s="146">
        <f t="shared" si="132"/>
        <v>3.093472305739293</v>
      </c>
      <c r="BR31" s="146">
        <f t="shared" si="133"/>
        <v>3.587167854828257</v>
      </c>
      <c r="BS31" s="146">
        <f t="shared" si="134"/>
        <v>3.090687271248475</v>
      </c>
      <c r="BT31" s="146">
        <f t="shared" si="135"/>
        <v>3.835533302988924</v>
      </c>
      <c r="BU31" s="146">
        <f t="shared" si="136"/>
        <v>4.517957859668606</v>
      </c>
      <c r="BV31" s="146">
        <f t="shared" si="137"/>
        <v>4.1045715084579895</v>
      </c>
      <c r="BW31" s="146">
        <f t="shared" si="138"/>
        <v>4.299948969999731</v>
      </c>
      <c r="BX31" s="146">
        <f t="shared" si="139"/>
        <v>4.910645310810115</v>
      </c>
      <c r="BY31" s="146">
        <f t="shared" si="140"/>
        <v>4.700424633661422</v>
      </c>
      <c r="BZ31" s="146">
        <f t="shared" si="141"/>
        <v>7.103338334583646</v>
      </c>
      <c r="CA31" s="146">
        <f t="shared" si="142"/>
        <v>6.562185352186665</v>
      </c>
      <c r="CB31" s="146">
        <f t="shared" si="143"/>
        <v>6.59354202612768</v>
      </c>
      <c r="CC31" s="146">
        <f t="shared" si="144"/>
        <v>3.9619223802366363</v>
      </c>
      <c r="CD31" s="146">
        <f t="shared" si="145"/>
        <v>4.6116774791473585</v>
      </c>
      <c r="CE31" s="146">
        <f t="shared" si="146"/>
        <v>3.935291824657146</v>
      </c>
      <c r="CF31" s="146">
        <f t="shared" si="147"/>
        <v>4.45455940264921</v>
      </c>
      <c r="CG31" s="146">
        <f t="shared" si="148"/>
        <v>5.521282151716934</v>
      </c>
      <c r="CH31" s="146">
        <f t="shared" si="149"/>
        <v>5.510788028768077</v>
      </c>
      <c r="CI31" s="146">
        <f t="shared" si="150"/>
        <v>4.465097188425342</v>
      </c>
      <c r="CJ31" s="146">
        <f t="shared" si="151"/>
        <v>3.2695330040413113</v>
      </c>
      <c r="CK31" s="146">
        <f t="shared" si="152"/>
        <v>2.6455961083784003</v>
      </c>
      <c r="CL31" s="146">
        <f t="shared" si="153"/>
        <v>4.737824492659615</v>
      </c>
      <c r="CM31" s="146">
        <f t="shared" si="154"/>
        <v>3.531344792719919</v>
      </c>
      <c r="CN31" s="146">
        <f t="shared" si="155"/>
        <v>2.7785238176624265</v>
      </c>
      <c r="CO31" s="146">
        <f t="shared" si="156"/>
        <v>2.684404323553866</v>
      </c>
      <c r="CP31" s="146">
        <f t="shared" si="157"/>
        <v>4.321573163678427</v>
      </c>
      <c r="CQ31" s="146">
        <f t="shared" si="158"/>
        <v>7.310447297806755</v>
      </c>
      <c r="CR31" s="146">
        <f t="shared" si="159"/>
        <v>5.049649200756363</v>
      </c>
      <c r="CS31" s="146">
        <f t="shared" si="160"/>
        <v>2.1403419038813367</v>
      </c>
      <c r="CT31" s="146">
        <f t="shared" si="161"/>
        <v>7.710752874559426</v>
      </c>
      <c r="CU31" s="146">
        <f t="shared" si="162"/>
        <v>3.7353932534041427</v>
      </c>
      <c r="CV31" s="146">
        <f t="shared" si="163"/>
        <v>6.927697863428339</v>
      </c>
      <c r="CW31" s="146">
        <f t="shared" si="164"/>
        <v>5.738121146173377</v>
      </c>
      <c r="CX31" s="146">
        <f t="shared" si="165"/>
        <v>7.515398219295036</v>
      </c>
      <c r="CY31" s="146">
        <f t="shared" si="166"/>
        <v>7.229710088412753</v>
      </c>
      <c r="CZ31" s="146">
        <f t="shared" si="167"/>
        <v>6.046680772282465</v>
      </c>
      <c r="DA31" s="146">
        <f t="shared" si="168"/>
        <v>7.879165757396265</v>
      </c>
      <c r="DB31" s="146">
        <f t="shared" si="169"/>
        <v>4.358983250684885</v>
      </c>
      <c r="DC31" s="146">
        <f t="shared" si="170"/>
        <v>2.585232936798033</v>
      </c>
      <c r="DD31" s="146">
        <f t="shared" si="171"/>
        <v>5.992485099766779</v>
      </c>
      <c r="DE31" s="146">
        <f t="shared" si="172"/>
        <v>4.466414033372043</v>
      </c>
      <c r="DF31" s="146">
        <f t="shared" si="173"/>
        <v>2.2627876022057425</v>
      </c>
      <c r="DG31" s="146">
        <f t="shared" si="174"/>
        <v>7.349505583049651</v>
      </c>
      <c r="DH31" s="146">
        <f t="shared" si="175"/>
        <v>8.052603294589996</v>
      </c>
      <c r="DI31" s="146">
        <f t="shared" si="176"/>
        <v>8.302094636809048</v>
      </c>
      <c r="DJ31" s="146">
        <f t="shared" si="177"/>
        <v>9.715506706238662</v>
      </c>
      <c r="DK31" s="146">
        <f t="shared" si="178"/>
        <v>12.008748426362722</v>
      </c>
      <c r="DL31" s="146">
        <f t="shared" si="179"/>
        <v>4.60842370878465</v>
      </c>
      <c r="DM31" s="146">
        <f t="shared" si="180"/>
        <v>3.9986409505161054</v>
      </c>
      <c r="DN31" s="146">
        <f t="shared" si="181"/>
        <v>3.8200799029774237</v>
      </c>
      <c r="DO31" s="146">
        <f t="shared" si="182"/>
        <v>5.270153263853131</v>
      </c>
      <c r="DP31" s="146">
        <f t="shared" si="183"/>
        <v>6.847629824557698</v>
      </c>
      <c r="DQ31" s="146">
        <f t="shared" si="184"/>
        <v>7.065508610117384</v>
      </c>
      <c r="DR31" s="146">
        <f t="shared" si="185"/>
        <v>2.8147460130639943</v>
      </c>
      <c r="DS31" s="146">
        <f t="shared" si="186"/>
        <v>6.8668293206665325</v>
      </c>
      <c r="DT31" s="146">
        <f t="shared" si="187"/>
        <v>12.51856975259058</v>
      </c>
      <c r="DU31" s="146">
        <f t="shared" si="188"/>
        <v>11.730448069100902</v>
      </c>
      <c r="DV31" s="146">
        <f t="shared" si="189"/>
        <v>4.240539119508142</v>
      </c>
      <c r="DW31" s="146">
        <f t="shared" si="190"/>
        <v>4.900759579101404</v>
      </c>
      <c r="DX31" s="146">
        <f t="shared" si="191"/>
        <v>5.311268312774523</v>
      </c>
      <c r="DY31" s="146">
        <f t="shared" si="191"/>
        <v>5.552264626830093</v>
      </c>
      <c r="DZ31" s="56">
        <v>9</v>
      </c>
      <c r="EA31" s="75" t="s">
        <v>110</v>
      </c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</row>
    <row r="32" spans="1:206" ht="24.75" customHeight="1">
      <c r="A32" s="57">
        <v>9.1</v>
      </c>
      <c r="B32" s="83" t="s">
        <v>157</v>
      </c>
      <c r="C32" s="138">
        <v>7830</v>
      </c>
      <c r="D32" s="138">
        <v>8016</v>
      </c>
      <c r="E32" s="138">
        <v>8095</v>
      </c>
      <c r="F32" s="138">
        <v>8449</v>
      </c>
      <c r="G32" s="138">
        <v>8921</v>
      </c>
      <c r="H32" s="138">
        <v>9273</v>
      </c>
      <c r="I32" s="138">
        <v>9940</v>
      </c>
      <c r="J32" s="138">
        <v>10716</v>
      </c>
      <c r="K32" s="138">
        <v>11374</v>
      </c>
      <c r="L32" s="138">
        <v>12111</v>
      </c>
      <c r="M32" s="138">
        <v>12904.536221045279</v>
      </c>
      <c r="N32" s="138">
        <v>13730.881247566558</v>
      </c>
      <c r="O32" s="138">
        <v>15510.364981927201</v>
      </c>
      <c r="P32" s="138">
        <v>17241.75456130512</v>
      </c>
      <c r="Q32" s="138">
        <v>19093.379528139838</v>
      </c>
      <c r="R32" s="138">
        <v>19773.2559917592</v>
      </c>
      <c r="S32" s="139">
        <v>21032.448413124963</v>
      </c>
      <c r="T32" s="138">
        <v>21961.54004347296</v>
      </c>
      <c r="U32" s="138">
        <v>23325.6651666192</v>
      </c>
      <c r="V32" s="138">
        <v>25360.92236156976</v>
      </c>
      <c r="W32" s="138">
        <v>27501.1122583008</v>
      </c>
      <c r="X32" s="138">
        <v>29424.8784576096</v>
      </c>
      <c r="Y32" s="138">
        <v>30498.252552905764</v>
      </c>
      <c r="Z32" s="138">
        <v>31989.17135737008</v>
      </c>
      <c r="AA32" s="138">
        <v>33233.06109305952</v>
      </c>
      <c r="AB32" s="140">
        <v>34907.61212563967</v>
      </c>
      <c r="AC32" s="140">
        <v>36381.04214647392</v>
      </c>
      <c r="AD32" s="140">
        <v>37896.008028429605</v>
      </c>
      <c r="AE32" s="140">
        <v>40694.2134092424</v>
      </c>
      <c r="AF32" s="140">
        <v>43571.11831639056</v>
      </c>
      <c r="AG32" s="140">
        <v>44641.03280451363</v>
      </c>
      <c r="AH32" s="140">
        <v>45642.58424534047</v>
      </c>
      <c r="AI32" s="141">
        <v>50189.436926572744</v>
      </c>
      <c r="AJ32" s="140">
        <v>51904.74735708559</v>
      </c>
      <c r="AK32" s="140">
        <v>56786.23094374209</v>
      </c>
      <c r="AL32" s="140">
        <v>60937.61772940779</v>
      </c>
      <c r="AM32" s="140">
        <v>66540.95987945152</v>
      </c>
      <c r="AN32" s="140">
        <v>72993.05539547413</v>
      </c>
      <c r="AO32" s="140">
        <v>77536.53500753027</v>
      </c>
      <c r="AP32" s="140">
        <v>83776.4511028874</v>
      </c>
      <c r="AQ32" s="140">
        <v>84842.03618759985</v>
      </c>
      <c r="AR32" s="140">
        <v>86621.46393977127</v>
      </c>
      <c r="AS32" s="140">
        <v>90993.45497385079</v>
      </c>
      <c r="AT32" s="140">
        <v>93332.79360404838</v>
      </c>
      <c r="AU32" s="140">
        <v>94600.22195274329</v>
      </c>
      <c r="AV32" s="140">
        <v>100935.86838099334</v>
      </c>
      <c r="AW32" s="140">
        <v>105101.77421902529</v>
      </c>
      <c r="AX32" s="141">
        <v>120103.6380170242</v>
      </c>
      <c r="AY32" s="140">
        <v>132787.12702995335</v>
      </c>
      <c r="AZ32" s="140">
        <v>150631.16522359298</v>
      </c>
      <c r="BA32" s="140">
        <v>153421.29275511327</v>
      </c>
      <c r="BB32" s="140">
        <v>157774.89014040914</v>
      </c>
      <c r="BC32" s="140">
        <v>160103.61333519703</v>
      </c>
      <c r="BD32" s="140">
        <v>163861.16815834597</v>
      </c>
      <c r="BE32" s="140">
        <v>174638</v>
      </c>
      <c r="BF32" s="142">
        <v>182211.9657689356</v>
      </c>
      <c r="BG32" s="142">
        <v>185638.83808091533</v>
      </c>
      <c r="BH32" s="142">
        <v>199773.40949693</v>
      </c>
      <c r="BI32" s="142">
        <v>239348.94794973257</v>
      </c>
      <c r="BJ32" s="142">
        <v>281364.87966681534</v>
      </c>
      <c r="BK32" s="142">
        <v>280268</v>
      </c>
      <c r="BL32" s="143">
        <v>292138</v>
      </c>
      <c r="BM32" s="144">
        <v>302149</v>
      </c>
      <c r="BN32" s="145"/>
      <c r="BO32" s="146">
        <f t="shared" si="130"/>
        <v>2.375478927203065</v>
      </c>
      <c r="BP32" s="146">
        <f t="shared" si="131"/>
        <v>0.9855289421157685</v>
      </c>
      <c r="BQ32" s="146">
        <f t="shared" si="132"/>
        <v>4.373069796170475</v>
      </c>
      <c r="BR32" s="146">
        <f t="shared" si="133"/>
        <v>5.5864599360871114</v>
      </c>
      <c r="BS32" s="146">
        <f t="shared" si="134"/>
        <v>3.945745992601726</v>
      </c>
      <c r="BT32" s="146">
        <f t="shared" si="135"/>
        <v>7.192925698263776</v>
      </c>
      <c r="BU32" s="146">
        <f t="shared" si="136"/>
        <v>7.806841046277666</v>
      </c>
      <c r="BV32" s="146">
        <f t="shared" si="137"/>
        <v>6.140350877192982</v>
      </c>
      <c r="BW32" s="146">
        <f t="shared" si="138"/>
        <v>6.479690522243714</v>
      </c>
      <c r="BX32" s="146">
        <f t="shared" si="139"/>
        <v>6.5521940471082365</v>
      </c>
      <c r="BY32" s="146">
        <f t="shared" si="140"/>
        <v>6.403523632051497</v>
      </c>
      <c r="BZ32" s="146">
        <f t="shared" si="141"/>
        <v>12.959719789842408</v>
      </c>
      <c r="CA32" s="146">
        <f t="shared" si="142"/>
        <v>11.162790697674401</v>
      </c>
      <c r="CB32" s="146">
        <f t="shared" si="143"/>
        <v>10.739191073919104</v>
      </c>
      <c r="CC32" s="146">
        <f t="shared" si="144"/>
        <v>3.5607968857339287</v>
      </c>
      <c r="CD32" s="146">
        <f t="shared" si="145"/>
        <v>6.3681592039801105</v>
      </c>
      <c r="CE32" s="146">
        <f t="shared" si="146"/>
        <v>4.417420226587659</v>
      </c>
      <c r="CF32" s="146">
        <f t="shared" si="147"/>
        <v>6.211427433804504</v>
      </c>
      <c r="CG32" s="146">
        <f t="shared" si="148"/>
        <v>8.72539831302717</v>
      </c>
      <c r="CH32" s="146">
        <f t="shared" si="149"/>
        <v>8.438927678648396</v>
      </c>
      <c r="CI32" s="146">
        <f t="shared" si="150"/>
        <v>6.99523052464229</v>
      </c>
      <c r="CJ32" s="146">
        <f t="shared" si="151"/>
        <v>3.6478454680535033</v>
      </c>
      <c r="CK32" s="146">
        <f t="shared" si="152"/>
        <v>4.888538456024644</v>
      </c>
      <c r="CL32" s="146">
        <f t="shared" si="153"/>
        <v>3.888471263582318</v>
      </c>
      <c r="CM32" s="146">
        <f t="shared" si="154"/>
        <v>5.038810682804868</v>
      </c>
      <c r="CN32" s="146">
        <f t="shared" si="155"/>
        <v>4.220941883767555</v>
      </c>
      <c r="CO32" s="146">
        <f t="shared" si="156"/>
        <v>4.1641629611825675</v>
      </c>
      <c r="CP32" s="146">
        <f t="shared" si="157"/>
        <v>7.383905393712133</v>
      </c>
      <c r="CQ32" s="146">
        <f t="shared" si="158"/>
        <v>7.069567553048609</v>
      </c>
      <c r="CR32" s="146">
        <f t="shared" si="159"/>
        <v>2.455558933222487</v>
      </c>
      <c r="CS32" s="146">
        <f t="shared" si="160"/>
        <v>2.243566911215317</v>
      </c>
      <c r="CT32" s="146">
        <f t="shared" si="161"/>
        <v>9.96186512313104</v>
      </c>
      <c r="CU32" s="146">
        <f t="shared" si="162"/>
        <v>3.4176721946937687</v>
      </c>
      <c r="CV32" s="146">
        <f t="shared" si="163"/>
        <v>9.40469578451792</v>
      </c>
      <c r="CW32" s="146">
        <f t="shared" si="164"/>
        <v>7.310551724727893</v>
      </c>
      <c r="CX32" s="146">
        <f t="shared" si="165"/>
        <v>9.195210378793027</v>
      </c>
      <c r="CY32" s="146">
        <f t="shared" si="166"/>
        <v>9.696426874081032</v>
      </c>
      <c r="CZ32" s="146">
        <f t="shared" si="167"/>
        <v>6.224536824002919</v>
      </c>
      <c r="DA32" s="146">
        <f t="shared" si="168"/>
        <v>8.047710791759153</v>
      </c>
      <c r="DB32" s="146">
        <f t="shared" si="169"/>
        <v>1.2719386780943829</v>
      </c>
      <c r="DC32" s="146">
        <f t="shared" si="170"/>
        <v>2.097342110268092</v>
      </c>
      <c r="DD32" s="146">
        <f t="shared" si="171"/>
        <v>5.047237526624353</v>
      </c>
      <c r="DE32" s="146">
        <f t="shared" si="172"/>
        <v>2.57088669824643</v>
      </c>
      <c r="DF32" s="146">
        <f t="shared" si="173"/>
        <v>1.357966797899359</v>
      </c>
      <c r="DG32" s="146">
        <f t="shared" si="174"/>
        <v>6.697284950784756</v>
      </c>
      <c r="DH32" s="146">
        <f t="shared" si="175"/>
        <v>4.127279930170399</v>
      </c>
      <c r="DI32" s="146">
        <f t="shared" si="176"/>
        <v>14.273654188497334</v>
      </c>
      <c r="DJ32" s="146">
        <f t="shared" si="177"/>
        <v>10.560453640156439</v>
      </c>
      <c r="DK32" s="146">
        <f t="shared" si="178"/>
        <v>13.438078368556369</v>
      </c>
      <c r="DL32" s="146">
        <f t="shared" si="179"/>
        <v>1.8522910098841112</v>
      </c>
      <c r="DM32" s="146">
        <f t="shared" si="180"/>
        <v>2.837674814958677</v>
      </c>
      <c r="DN32" s="146">
        <f t="shared" si="181"/>
        <v>1.475978333887909</v>
      </c>
      <c r="DO32" s="146">
        <f t="shared" si="182"/>
        <v>2.346951917494844</v>
      </c>
      <c r="DP32" s="146">
        <f t="shared" si="183"/>
        <v>6.5768064287445585</v>
      </c>
      <c r="DQ32" s="146">
        <f t="shared" si="184"/>
        <v>4.336951733835474</v>
      </c>
      <c r="DR32" s="146">
        <f t="shared" si="185"/>
        <v>1.8807065153588098</v>
      </c>
      <c r="DS32" s="146">
        <f t="shared" si="186"/>
        <v>7.614016313684184</v>
      </c>
      <c r="DT32" s="146">
        <f t="shared" si="187"/>
        <v>19.810213257340813</v>
      </c>
      <c r="DU32" s="146">
        <f t="shared" si="188"/>
        <v>17.554257947232273</v>
      </c>
      <c r="DV32" s="146">
        <f t="shared" si="189"/>
        <v>-0.3898424238711784</v>
      </c>
      <c r="DW32" s="146">
        <f t="shared" si="190"/>
        <v>4.235231992236002</v>
      </c>
      <c r="DX32" s="146">
        <f t="shared" si="191"/>
        <v>3.4268051400365582</v>
      </c>
      <c r="DY32" s="146"/>
      <c r="DZ32" s="57">
        <v>9.1</v>
      </c>
      <c r="EA32" s="51" t="s">
        <v>60</v>
      </c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</row>
    <row r="33" spans="1:206" s="7" customFormat="1" ht="24.75" customHeight="1" thickBot="1">
      <c r="A33" s="57">
        <v>9.2</v>
      </c>
      <c r="B33" s="83" t="s">
        <v>158</v>
      </c>
      <c r="C33" s="138">
        <v>21735.080102088043</v>
      </c>
      <c r="D33" s="138">
        <v>22427.877206120516</v>
      </c>
      <c r="E33" s="138">
        <v>22969.76801026473</v>
      </c>
      <c r="F33" s="138">
        <v>23561.96091437169</v>
      </c>
      <c r="G33" s="138">
        <v>24222.747591155137</v>
      </c>
      <c r="H33" s="138">
        <v>24869.81551340329</v>
      </c>
      <c r="I33" s="138">
        <v>25496.305303848494</v>
      </c>
      <c r="J33" s="138">
        <v>26296.56598507412</v>
      </c>
      <c r="K33" s="138">
        <v>27135.696470816423</v>
      </c>
      <c r="L33" s="138">
        <v>28029.70197469991</v>
      </c>
      <c r="M33" s="138">
        <v>29159.212764772652</v>
      </c>
      <c r="N33" s="138">
        <v>30279.57771848853</v>
      </c>
      <c r="O33" s="138">
        <v>31578.286481163264</v>
      </c>
      <c r="P33" s="138">
        <v>32886.14108019486</v>
      </c>
      <c r="Q33" s="138">
        <v>34294.59987915197</v>
      </c>
      <c r="R33" s="138">
        <v>35707.6315962875</v>
      </c>
      <c r="S33" s="139">
        <v>36972.043472624</v>
      </c>
      <c r="T33" s="138">
        <v>38298.18974436932</v>
      </c>
      <c r="U33" s="138">
        <v>39596.898507044054</v>
      </c>
      <c r="V33" s="138">
        <v>41000.78438782273</v>
      </c>
      <c r="W33" s="138">
        <v>42553.29010940044</v>
      </c>
      <c r="X33" s="138">
        <v>43707.95194945457</v>
      </c>
      <c r="Y33" s="138">
        <v>45018.09300757537</v>
      </c>
      <c r="Z33" s="138">
        <v>45484.530661775454</v>
      </c>
      <c r="AA33" s="138">
        <v>47935.61480541509</v>
      </c>
      <c r="AB33" s="140">
        <v>49081.13080911235</v>
      </c>
      <c r="AC33" s="140">
        <v>49899.683163051704</v>
      </c>
      <c r="AD33" s="140">
        <v>50658.787580671444</v>
      </c>
      <c r="AE33" s="140">
        <v>51598.522266339256</v>
      </c>
      <c r="AF33" s="140">
        <v>55480.929799828155</v>
      </c>
      <c r="AG33" s="140">
        <v>56580.716621741085</v>
      </c>
      <c r="AH33" s="140">
        <v>57732.78170633919</v>
      </c>
      <c r="AI33" s="141">
        <v>61317.1276828823</v>
      </c>
      <c r="AJ33" s="140">
        <v>63776.749279336465</v>
      </c>
      <c r="AK33" s="140">
        <v>67073.26216476114</v>
      </c>
      <c r="AL33" s="140">
        <v>70145.32374002728</v>
      </c>
      <c r="AM33" s="140">
        <v>74558.59469777794</v>
      </c>
      <c r="AN33" s="140">
        <v>78512.8185874998</v>
      </c>
      <c r="AO33" s="140">
        <v>83220.52266304933</v>
      </c>
      <c r="AP33" s="140">
        <v>89791.24074734266</v>
      </c>
      <c r="AQ33" s="140">
        <v>96199.90132736806</v>
      </c>
      <c r="AR33" s="140">
        <v>99082.1706715453</v>
      </c>
      <c r="AS33" s="140">
        <v>105891.2560821622</v>
      </c>
      <c r="AT33" s="140">
        <v>112304.25054777399</v>
      </c>
      <c r="AU33" s="140">
        <v>115729.87908959729</v>
      </c>
      <c r="AV33" s="140">
        <v>124787.58304708914</v>
      </c>
      <c r="AW33" s="140">
        <v>138721.80856396124</v>
      </c>
      <c r="AX33" s="141">
        <v>143928.75949864654</v>
      </c>
      <c r="AY33" s="140">
        <v>156861.91460026975</v>
      </c>
      <c r="AZ33" s="140">
        <v>173169.32516475767</v>
      </c>
      <c r="BA33" s="140">
        <v>185301.29620145512</v>
      </c>
      <c r="BB33" s="140">
        <v>194491.99896682496</v>
      </c>
      <c r="BC33" s="140">
        <v>205620.1524076663</v>
      </c>
      <c r="BD33" s="140">
        <v>221136.8005615014</v>
      </c>
      <c r="BE33" s="140">
        <v>236723.20444984894</v>
      </c>
      <c r="BF33" s="142">
        <v>258214</v>
      </c>
      <c r="BG33" s="142">
        <v>267184</v>
      </c>
      <c r="BH33" s="142">
        <v>284144</v>
      </c>
      <c r="BI33" s="142">
        <v>305148</v>
      </c>
      <c r="BJ33" s="142">
        <v>327004</v>
      </c>
      <c r="BK33" s="142">
        <v>353899</v>
      </c>
      <c r="BL33" s="143">
        <v>373108</v>
      </c>
      <c r="BM33" s="144">
        <v>398430</v>
      </c>
      <c r="BN33" s="145"/>
      <c r="BO33" s="146">
        <f t="shared" si="130"/>
        <v>3.1874605512308105</v>
      </c>
      <c r="BP33" s="146">
        <f t="shared" si="131"/>
        <v>2.416148435110618</v>
      </c>
      <c r="BQ33" s="146">
        <f t="shared" si="132"/>
        <v>2.5781405534541064</v>
      </c>
      <c r="BR33" s="146">
        <f t="shared" si="133"/>
        <v>2.804463852498783</v>
      </c>
      <c r="BS33" s="146">
        <f t="shared" si="134"/>
        <v>2.67132339059846</v>
      </c>
      <c r="BT33" s="146">
        <f t="shared" si="135"/>
        <v>2.5190769513652618</v>
      </c>
      <c r="BU33" s="146">
        <f t="shared" si="136"/>
        <v>3.138731952291273</v>
      </c>
      <c r="BV33" s="146">
        <f t="shared" si="137"/>
        <v>3.191026867228941</v>
      </c>
      <c r="BW33" s="146">
        <f t="shared" si="138"/>
        <v>3.2945736434108537</v>
      </c>
      <c r="BX33" s="146">
        <f t="shared" si="139"/>
        <v>4.029692470837747</v>
      </c>
      <c r="BY33" s="146">
        <f t="shared" si="140"/>
        <v>3.8422332000313633</v>
      </c>
      <c r="BZ33" s="146">
        <f t="shared" si="141"/>
        <v>4.289058370459871</v>
      </c>
      <c r="CA33" s="146">
        <f t="shared" si="142"/>
        <v>4.141626239953651</v>
      </c>
      <c r="CB33" s="146">
        <f t="shared" si="143"/>
        <v>4.282833901133294</v>
      </c>
      <c r="CC33" s="146">
        <f t="shared" si="144"/>
        <v>4.120274684978993</v>
      </c>
      <c r="CD33" s="146">
        <f t="shared" si="145"/>
        <v>3.5410129986553263</v>
      </c>
      <c r="CE33" s="146">
        <f t="shared" si="146"/>
        <v>3.5868893011750136</v>
      </c>
      <c r="CF33" s="146">
        <f t="shared" si="147"/>
        <v>3.391044776119397</v>
      </c>
      <c r="CG33" s="146">
        <f t="shared" si="148"/>
        <v>3.5454440466566637</v>
      </c>
      <c r="CH33" s="146">
        <f t="shared" si="149"/>
        <v>3.78652687932187</v>
      </c>
      <c r="CI33" s="146">
        <f t="shared" si="150"/>
        <v>2.713449035516646</v>
      </c>
      <c r="CJ33" s="146">
        <f t="shared" si="151"/>
        <v>2.997489014438145</v>
      </c>
      <c r="CK33" s="146">
        <f t="shared" si="152"/>
        <v>1.0361115343592928</v>
      </c>
      <c r="CL33" s="146">
        <f t="shared" si="153"/>
        <v>5.388830241793596</v>
      </c>
      <c r="CM33" s="146">
        <f t="shared" si="154"/>
        <v>2.389697114238024</v>
      </c>
      <c r="CN33" s="146">
        <f t="shared" si="155"/>
        <v>1.667753656945864</v>
      </c>
      <c r="CO33" s="146">
        <f t="shared" si="156"/>
        <v>1.5212609970674509</v>
      </c>
      <c r="CP33" s="146">
        <f t="shared" si="157"/>
        <v>1.8550279833905114</v>
      </c>
      <c r="CQ33" s="146">
        <f t="shared" si="158"/>
        <v>7.524261089201039</v>
      </c>
      <c r="CR33" s="146">
        <f t="shared" si="159"/>
        <v>1.9822790026787491</v>
      </c>
      <c r="CS33" s="146">
        <f t="shared" si="160"/>
        <v>2.036144385197531</v>
      </c>
      <c r="CT33" s="146">
        <f t="shared" si="161"/>
        <v>6.208510781231837</v>
      </c>
      <c r="CU33" s="146">
        <f t="shared" si="162"/>
        <v>4.011312482174221</v>
      </c>
      <c r="CV33" s="146">
        <f t="shared" si="163"/>
        <v>5.168831780663892</v>
      </c>
      <c r="CW33" s="146">
        <f t="shared" si="164"/>
        <v>4.580158286799618</v>
      </c>
      <c r="CX33" s="146">
        <f t="shared" si="165"/>
        <v>6.29161107603856</v>
      </c>
      <c r="CY33" s="146">
        <f t="shared" si="166"/>
        <v>5.303511829521796</v>
      </c>
      <c r="CZ33" s="146">
        <f t="shared" si="167"/>
        <v>5.996096128306683</v>
      </c>
      <c r="DA33" s="146">
        <f t="shared" si="168"/>
        <v>7.895550128779459</v>
      </c>
      <c r="DB33" s="146">
        <f t="shared" si="169"/>
        <v>7.137289257488143</v>
      </c>
      <c r="DC33" s="146">
        <f t="shared" si="170"/>
        <v>2.996125052528782</v>
      </c>
      <c r="DD33" s="146">
        <f t="shared" si="171"/>
        <v>6.87216011161971</v>
      </c>
      <c r="DE33" s="146">
        <f t="shared" si="172"/>
        <v>6.056207757735798</v>
      </c>
      <c r="DF33" s="146">
        <f t="shared" si="173"/>
        <v>3.050310674007879</v>
      </c>
      <c r="DG33" s="146">
        <f t="shared" si="174"/>
        <v>7.826590703062458</v>
      </c>
      <c r="DH33" s="146">
        <f t="shared" si="175"/>
        <v>11.166355799690391</v>
      </c>
      <c r="DI33" s="146">
        <f t="shared" si="176"/>
        <v>3.7535200763220318</v>
      </c>
      <c r="DJ33" s="146">
        <f t="shared" si="177"/>
        <v>8.985803217281832</v>
      </c>
      <c r="DK33" s="146">
        <f t="shared" si="178"/>
        <v>10.396029275840469</v>
      </c>
      <c r="DL33" s="146">
        <f t="shared" si="179"/>
        <v>7.005842995088642</v>
      </c>
      <c r="DM33" s="146">
        <f t="shared" si="180"/>
        <v>4.9598696575645835</v>
      </c>
      <c r="DN33" s="146">
        <f t="shared" si="181"/>
        <v>5.721651019042428</v>
      </c>
      <c r="DO33" s="146">
        <f t="shared" si="182"/>
        <v>7.546268190226574</v>
      </c>
      <c r="DP33" s="146">
        <f t="shared" si="183"/>
        <v>7.048308489935271</v>
      </c>
      <c r="DQ33" s="146">
        <f t="shared" si="184"/>
        <v>9.078449068859237</v>
      </c>
      <c r="DR33" s="146">
        <f t="shared" si="185"/>
        <v>3.4738627649933775</v>
      </c>
      <c r="DS33" s="146">
        <f t="shared" si="186"/>
        <v>6.34768549014911</v>
      </c>
      <c r="DT33" s="146">
        <f t="shared" si="187"/>
        <v>7.392026578073089</v>
      </c>
      <c r="DU33" s="146">
        <f t="shared" si="188"/>
        <v>7.1624261014327475</v>
      </c>
      <c r="DV33" s="146">
        <f t="shared" si="189"/>
        <v>8.224670034617313</v>
      </c>
      <c r="DW33" s="146">
        <f t="shared" si="190"/>
        <v>5.427819801694834</v>
      </c>
      <c r="DX33" s="146">
        <f t="shared" si="191"/>
        <v>6.786774874835168</v>
      </c>
      <c r="DY33" s="146"/>
      <c r="DZ33" s="57">
        <v>9.2</v>
      </c>
      <c r="EA33" s="51" t="s">
        <v>61</v>
      </c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</row>
    <row r="34" spans="1:206" s="4" customFormat="1" ht="39.75" customHeight="1" thickBot="1">
      <c r="A34" s="84">
        <v>10</v>
      </c>
      <c r="B34" s="112" t="s">
        <v>112</v>
      </c>
      <c r="C34" s="138">
        <v>279618.0251595661</v>
      </c>
      <c r="D34" s="138">
        <v>286146.85917754384</v>
      </c>
      <c r="E34" s="138">
        <v>294267.13725185185</v>
      </c>
      <c r="F34" s="138">
        <v>312177.4051972735</v>
      </c>
      <c r="G34" s="138">
        <v>325430.74258441717</v>
      </c>
      <c r="H34" s="138">
        <v>333766.25694503216</v>
      </c>
      <c r="I34" s="138">
        <v>352765.7509454011</v>
      </c>
      <c r="J34" s="138">
        <v>348500.1590894995</v>
      </c>
      <c r="K34" s="138">
        <v>374948.13305843045</v>
      </c>
      <c r="L34" s="138">
        <v>383153.20118492004</v>
      </c>
      <c r="M34" s="138">
        <v>410279.49557130324</v>
      </c>
      <c r="N34" s="138">
        <v>423011.0480219453</v>
      </c>
      <c r="O34" s="138">
        <v>431959.65968294983</v>
      </c>
      <c r="P34" s="138">
        <v>453828.970834078</v>
      </c>
      <c r="Q34" s="138">
        <v>488247.209708073</v>
      </c>
      <c r="R34" s="138">
        <v>470402.16487971414</v>
      </c>
      <c r="S34" s="139">
        <v>475189.54167211737</v>
      </c>
      <c r="T34" s="138">
        <v>513860.3277786012</v>
      </c>
      <c r="U34" s="138">
        <v>527270.2006466954</v>
      </c>
      <c r="V34" s="138">
        <v>561629.7387153337</v>
      </c>
      <c r="W34" s="138">
        <v>589786.5583513079</v>
      </c>
      <c r="X34" s="138">
        <v>595741.4289391338</v>
      </c>
      <c r="Y34" s="138">
        <v>593843.4362326087</v>
      </c>
      <c r="Z34" s="138">
        <v>620871.895943398</v>
      </c>
      <c r="AA34" s="138">
        <v>628079.050378828</v>
      </c>
      <c r="AB34" s="140">
        <v>684634.0151839082</v>
      </c>
      <c r="AC34" s="140">
        <v>693191.2881425365</v>
      </c>
      <c r="AD34" s="140">
        <v>744971.9207786261</v>
      </c>
      <c r="AE34" s="140">
        <v>785964.6498525424</v>
      </c>
      <c r="AF34" s="140">
        <v>745082.8000776327</v>
      </c>
      <c r="AG34" s="140">
        <v>798506.295580132</v>
      </c>
      <c r="AH34" s="140">
        <v>843426.456784877</v>
      </c>
      <c r="AI34" s="141">
        <v>868091.701484999</v>
      </c>
      <c r="AJ34" s="140">
        <v>936269.6661727196</v>
      </c>
      <c r="AK34" s="140">
        <v>973357.4069524477</v>
      </c>
      <c r="AL34" s="140">
        <v>1013865.9701796654</v>
      </c>
      <c r="AM34" s="140">
        <v>1057612.2448693295</v>
      </c>
      <c r="AN34" s="140">
        <v>1094992.8320379164</v>
      </c>
      <c r="AO34" s="140">
        <v>1206243.4424563504</v>
      </c>
      <c r="AP34" s="140">
        <v>1280228.03988082</v>
      </c>
      <c r="AQ34" s="140">
        <v>1347889.446556769</v>
      </c>
      <c r="AR34" s="140">
        <v>1367171.0358943723</v>
      </c>
      <c r="AS34" s="140">
        <v>1440503.9251948593</v>
      </c>
      <c r="AT34" s="140">
        <v>1522343.6451026278</v>
      </c>
      <c r="AU34" s="140">
        <v>1619694.4750858806</v>
      </c>
      <c r="AV34" s="140">
        <v>1737740.932935683</v>
      </c>
      <c r="AW34" s="140">
        <v>1876319.2748998147</v>
      </c>
      <c r="AX34" s="141">
        <v>1957031.9484121902</v>
      </c>
      <c r="AY34" s="140">
        <v>2087828.1072880384</v>
      </c>
      <c r="AZ34" s="140">
        <v>2254942.178192323</v>
      </c>
      <c r="BA34" s="140">
        <v>2348480.7309416486</v>
      </c>
      <c r="BB34" s="140">
        <v>2474962.313057957</v>
      </c>
      <c r="BC34" s="140">
        <v>2570935.210389463</v>
      </c>
      <c r="BD34" s="140">
        <v>2775749.1308024526</v>
      </c>
      <c r="BE34" s="140">
        <v>2971465.4150499105</v>
      </c>
      <c r="BF34" s="142">
        <v>3253072.9657689356</v>
      </c>
      <c r="BG34" s="142">
        <v>3564363.838080915</v>
      </c>
      <c r="BH34" s="142">
        <v>3896636.40949693</v>
      </c>
      <c r="BI34" s="142">
        <v>4158675.9479497327</v>
      </c>
      <c r="BJ34" s="142">
        <v>4516070.8796668155</v>
      </c>
      <c r="BK34" s="142">
        <v>4918533</v>
      </c>
      <c r="BL34" s="143">
        <v>5247530</v>
      </c>
      <c r="BM34" s="144">
        <v>5482111</v>
      </c>
      <c r="BN34" s="145">
        <v>5741791</v>
      </c>
      <c r="BO34" s="146">
        <f t="shared" si="130"/>
        <v>2.334911711879816</v>
      </c>
      <c r="BP34" s="146">
        <f t="shared" si="131"/>
        <v>2.8378008752735133</v>
      </c>
      <c r="BQ34" s="146">
        <f t="shared" si="132"/>
        <v>6.086397588492161</v>
      </c>
      <c r="BR34" s="146">
        <f t="shared" si="133"/>
        <v>4.245450556797518</v>
      </c>
      <c r="BS34" s="146">
        <f t="shared" si="134"/>
        <v>2.5613788956809302</v>
      </c>
      <c r="BT34" s="146">
        <f t="shared" si="135"/>
        <v>5.692455005569346</v>
      </c>
      <c r="BU34" s="146">
        <f t="shared" si="136"/>
        <v>-1.2091853714454799</v>
      </c>
      <c r="BV34" s="146">
        <f t="shared" si="137"/>
        <v>7.58908519239406</v>
      </c>
      <c r="BW34" s="146">
        <f t="shared" si="138"/>
        <v>2.188320837754628</v>
      </c>
      <c r="BX34" s="146">
        <f t="shared" si="139"/>
        <v>7.079751468210056</v>
      </c>
      <c r="BY34" s="146">
        <f t="shared" si="140"/>
        <v>3.1031412946712584</v>
      </c>
      <c r="BZ34" s="146">
        <f t="shared" si="141"/>
        <v>2.1154557789564636</v>
      </c>
      <c r="CA34" s="146">
        <f t="shared" si="142"/>
        <v>5.062813311590208</v>
      </c>
      <c r="CB34" s="146">
        <f t="shared" si="143"/>
        <v>7.583966887512454</v>
      </c>
      <c r="CC34" s="146">
        <f t="shared" si="144"/>
        <v>-3.6549199818322693</v>
      </c>
      <c r="CD34" s="146">
        <f t="shared" si="145"/>
        <v>1.0177199744876604</v>
      </c>
      <c r="CE34" s="146">
        <f t="shared" si="146"/>
        <v>8.1379707916987</v>
      </c>
      <c r="CF34" s="146">
        <f t="shared" si="147"/>
        <v>2.6096338135431894</v>
      </c>
      <c r="CG34" s="146">
        <f t="shared" si="148"/>
        <v>6.5164953427097565</v>
      </c>
      <c r="CH34" s="146">
        <f t="shared" si="149"/>
        <v>5.013413232066336</v>
      </c>
      <c r="CI34" s="146">
        <f t="shared" si="150"/>
        <v>1.009665361732245</v>
      </c>
      <c r="CJ34" s="146">
        <f t="shared" si="151"/>
        <v>-0.31859337194407855</v>
      </c>
      <c r="CK34" s="146">
        <f t="shared" si="152"/>
        <v>4.551445391441895</v>
      </c>
      <c r="CL34" s="146">
        <f t="shared" si="153"/>
        <v>1.1608118329271258</v>
      </c>
      <c r="CM34" s="146">
        <f t="shared" si="154"/>
        <v>9.004434198365459</v>
      </c>
      <c r="CN34" s="146">
        <f t="shared" si="155"/>
        <v>1.2499047328709911</v>
      </c>
      <c r="CO34" s="146">
        <f t="shared" si="156"/>
        <v>7.469890854347011</v>
      </c>
      <c r="CP34" s="146">
        <f t="shared" si="157"/>
        <v>5.502587135240178</v>
      </c>
      <c r="CQ34" s="146">
        <f t="shared" si="158"/>
        <v>-5.201487087565551</v>
      </c>
      <c r="CR34" s="146">
        <f t="shared" si="159"/>
        <v>7.170142096547259</v>
      </c>
      <c r="CS34" s="146">
        <f t="shared" si="160"/>
        <v>5.625523737681927</v>
      </c>
      <c r="CT34" s="146">
        <f t="shared" si="161"/>
        <v>2.924409650859828</v>
      </c>
      <c r="CU34" s="146">
        <f t="shared" si="162"/>
        <v>7.853774499985663</v>
      </c>
      <c r="CV34" s="146">
        <f t="shared" si="163"/>
        <v>3.961224219869829</v>
      </c>
      <c r="CW34" s="146">
        <f t="shared" si="164"/>
        <v>4.161735754808578</v>
      </c>
      <c r="CX34" s="146">
        <f t="shared" si="165"/>
        <v>4.314798600244166</v>
      </c>
      <c r="CY34" s="146">
        <f t="shared" si="166"/>
        <v>3.534432146557207</v>
      </c>
      <c r="CZ34" s="146">
        <f t="shared" si="167"/>
        <v>10.159939605392937</v>
      </c>
      <c r="DA34" s="146">
        <f t="shared" si="168"/>
        <v>6.1334714718788526</v>
      </c>
      <c r="DB34" s="146">
        <f t="shared" si="169"/>
        <v>5.2851058224164325</v>
      </c>
      <c r="DC34" s="146">
        <f t="shared" si="170"/>
        <v>1.4305022853957856</v>
      </c>
      <c r="DD34" s="146">
        <f t="shared" si="171"/>
        <v>5.363841639061223</v>
      </c>
      <c r="DE34" s="146">
        <f t="shared" si="172"/>
        <v>5.68132571361775</v>
      </c>
      <c r="DF34" s="146">
        <f t="shared" si="173"/>
        <v>6.39479990581824</v>
      </c>
      <c r="DG34" s="146">
        <f t="shared" si="174"/>
        <v>7.288192907093995</v>
      </c>
      <c r="DH34" s="146">
        <f t="shared" si="175"/>
        <v>7.974626098610795</v>
      </c>
      <c r="DI34" s="146">
        <f t="shared" si="176"/>
        <v>4.301649223141145</v>
      </c>
      <c r="DJ34" s="146">
        <f t="shared" si="177"/>
        <v>6.683394156235812</v>
      </c>
      <c r="DK34" s="146">
        <f t="shared" si="178"/>
        <v>8.004206396155656</v>
      </c>
      <c r="DL34" s="146">
        <f t="shared" si="179"/>
        <v>4.14815748509839</v>
      </c>
      <c r="DM34" s="146">
        <f t="shared" si="180"/>
        <v>5.38567681011351</v>
      </c>
      <c r="DN34" s="146">
        <f t="shared" si="181"/>
        <v>3.877751868186066</v>
      </c>
      <c r="DO34" s="146">
        <f t="shared" si="182"/>
        <v>7.966514270188966</v>
      </c>
      <c r="DP34" s="146">
        <f t="shared" si="183"/>
        <v>7.050935622228856</v>
      </c>
      <c r="DQ34" s="146">
        <f t="shared" si="184"/>
        <v>9.477059678794715</v>
      </c>
      <c r="DR34" s="146">
        <f t="shared" si="185"/>
        <v>9.56913280420069</v>
      </c>
      <c r="DS34" s="146">
        <f t="shared" si="186"/>
        <v>9.322072226917028</v>
      </c>
      <c r="DT34" s="146">
        <f t="shared" si="187"/>
        <v>6.724762356943457</v>
      </c>
      <c r="DU34" s="146">
        <f t="shared" si="188"/>
        <v>8.593959620568224</v>
      </c>
      <c r="DV34" s="146">
        <f t="shared" si="189"/>
        <v>8.911775989726653</v>
      </c>
      <c r="DW34" s="146">
        <f t="shared" si="190"/>
        <v>6.688925336070735</v>
      </c>
      <c r="DX34" s="146">
        <f t="shared" si="191"/>
        <v>4.4703126994986215</v>
      </c>
      <c r="DY34" s="146">
        <f t="shared" si="191"/>
        <v>4.736861402477987</v>
      </c>
      <c r="DZ34" s="84">
        <v>10</v>
      </c>
      <c r="EA34" s="53" t="s">
        <v>78</v>
      </c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</row>
    <row r="35" spans="1:206" ht="24.75" customHeight="1">
      <c r="A35" s="85">
        <v>11</v>
      </c>
      <c r="B35" s="83" t="s">
        <v>159</v>
      </c>
      <c r="C35" s="147">
        <v>23271.980015581394</v>
      </c>
      <c r="D35" s="147">
        <v>22754.1515996224</v>
      </c>
      <c r="E35" s="147">
        <v>22249.278726489927</v>
      </c>
      <c r="F35" s="147">
        <v>21852.28296133382</v>
      </c>
      <c r="G35" s="147">
        <v>18845.209270479158</v>
      </c>
      <c r="H35" s="147">
        <v>19304.635746022424</v>
      </c>
      <c r="I35" s="147">
        <v>20225.583602670453</v>
      </c>
      <c r="J35" s="147">
        <v>20977.252124595274</v>
      </c>
      <c r="K35" s="147">
        <v>22164.290787420738</v>
      </c>
      <c r="L35" s="147">
        <v>22951.16211005755</v>
      </c>
      <c r="M35" s="147">
        <v>22977.859144187325</v>
      </c>
      <c r="N35" s="147">
        <v>24108.67436300122</v>
      </c>
      <c r="O35" s="147">
        <v>25474.879171069875</v>
      </c>
      <c r="P35" s="147">
        <v>26919.015757075427</v>
      </c>
      <c r="Q35" s="147">
        <v>28866.5152504691</v>
      </c>
      <c r="R35" s="147">
        <v>30504.786181566218</v>
      </c>
      <c r="S35" s="148">
        <v>32678.642858181447</v>
      </c>
      <c r="T35" s="147">
        <v>34913.448288512256</v>
      </c>
      <c r="U35" s="147">
        <v>36782.51285086138</v>
      </c>
      <c r="V35" s="147">
        <v>39218.24303286856</v>
      </c>
      <c r="W35" s="147">
        <v>43805.29489544653</v>
      </c>
      <c r="X35" s="147">
        <v>45726.50264496323</v>
      </c>
      <c r="Y35" s="147">
        <v>47451.96285362061</v>
      </c>
      <c r="Z35" s="147">
        <v>49560.41201828797</v>
      </c>
      <c r="AA35" s="147">
        <v>52696.07561808475</v>
      </c>
      <c r="AB35" s="142">
        <v>55576.13883004216</v>
      </c>
      <c r="AC35" s="142">
        <v>59198.84153055638</v>
      </c>
      <c r="AD35" s="142">
        <v>61780.38264459545</v>
      </c>
      <c r="AE35" s="142">
        <v>64301.68785348673</v>
      </c>
      <c r="AF35" s="142">
        <v>67431.76429328823</v>
      </c>
      <c r="AG35" s="142">
        <v>71144.2898205168</v>
      </c>
      <c r="AH35" s="142">
        <v>74842.80355665243</v>
      </c>
      <c r="AI35" s="149">
        <v>79154.35809569691</v>
      </c>
      <c r="AJ35" s="142">
        <v>83101.00029727114</v>
      </c>
      <c r="AK35" s="142">
        <v>88876.73765894354</v>
      </c>
      <c r="AL35" s="142">
        <v>94855.24774386475</v>
      </c>
      <c r="AM35" s="142">
        <v>100613.17904434219</v>
      </c>
      <c r="AN35" s="142">
        <v>107745.08906688952</v>
      </c>
      <c r="AO35" s="142">
        <v>113559.97961000892</v>
      </c>
      <c r="AP35" s="142">
        <v>120320.95451281065</v>
      </c>
      <c r="AQ35" s="142">
        <v>128734.64154418079</v>
      </c>
      <c r="AR35" s="142">
        <v>137663.33419134378</v>
      </c>
      <c r="AS35" s="142">
        <v>145847.06251039333</v>
      </c>
      <c r="AT35" s="142">
        <v>152022.7144625189</v>
      </c>
      <c r="AU35" s="142">
        <v>162292.0054219333</v>
      </c>
      <c r="AV35" s="142">
        <v>172588.50801231264</v>
      </c>
      <c r="AW35" s="142">
        <v>183610.7970544392</v>
      </c>
      <c r="AX35" s="149">
        <v>198047.51548134955</v>
      </c>
      <c r="AY35" s="142">
        <v>211888.44989861504</v>
      </c>
      <c r="AZ35" s="142">
        <v>228650.80121203122</v>
      </c>
      <c r="BA35" s="142">
        <v>244116.13922230832</v>
      </c>
      <c r="BB35" s="142">
        <v>259944.05572854826</v>
      </c>
      <c r="BC35" s="142">
        <v>273366.8152249051</v>
      </c>
      <c r="BD35" s="142">
        <v>291027.1806408574</v>
      </c>
      <c r="BE35" s="140">
        <v>319891.1030904086</v>
      </c>
      <c r="BF35" s="140">
        <v>350894</v>
      </c>
      <c r="BG35" s="140">
        <v>385699</v>
      </c>
      <c r="BH35" s="140">
        <v>427630</v>
      </c>
      <c r="BI35" s="140">
        <v>468903</v>
      </c>
      <c r="BJ35" s="140">
        <v>521906.4528559141</v>
      </c>
      <c r="BK35" s="140">
        <v>570300</v>
      </c>
      <c r="BL35" s="140">
        <v>627834</v>
      </c>
      <c r="BM35" s="140">
        <v>687884</v>
      </c>
      <c r="BN35" s="141">
        <f>BN34-BN37</f>
        <v>753675</v>
      </c>
      <c r="BO35" s="146">
        <f t="shared" si="130"/>
        <v>-2.225115420399506</v>
      </c>
      <c r="BP35" s="146">
        <f t="shared" si="131"/>
        <v>-2.2188165132065474</v>
      </c>
      <c r="BQ35" s="146">
        <f t="shared" si="132"/>
        <v>-1.7843084714626878</v>
      </c>
      <c r="BR35" s="146">
        <f t="shared" si="133"/>
        <v>-13.760913201496994</v>
      </c>
      <c r="BS35" s="146">
        <f t="shared" si="134"/>
        <v>2.4378953236828953</v>
      </c>
      <c r="BT35" s="146">
        <f t="shared" si="135"/>
        <v>4.770604681509118</v>
      </c>
      <c r="BU35" s="146">
        <f t="shared" si="136"/>
        <v>3.716424389482515</v>
      </c>
      <c r="BV35" s="146">
        <f t="shared" si="137"/>
        <v>5.658694741212993</v>
      </c>
      <c r="BW35" s="146">
        <f t="shared" si="138"/>
        <v>3.5501759572807927</v>
      </c>
      <c r="BX35" s="146">
        <f t="shared" si="139"/>
        <v>0.11632105599600834</v>
      </c>
      <c r="BY35" s="146">
        <f t="shared" si="140"/>
        <v>4.921325401631058</v>
      </c>
      <c r="BZ35" s="146">
        <f t="shared" si="141"/>
        <v>5.6668599338888725</v>
      </c>
      <c r="CA35" s="146">
        <f t="shared" si="142"/>
        <v>5.66886530180509</v>
      </c>
      <c r="CB35" s="146">
        <f t="shared" si="143"/>
        <v>7.234660847069748</v>
      </c>
      <c r="CC35" s="146">
        <f t="shared" si="144"/>
        <v>5.6753332256497275</v>
      </c>
      <c r="CD35" s="146">
        <f t="shared" si="145"/>
        <v>7.126280655357853</v>
      </c>
      <c r="CE35" s="146">
        <f t="shared" si="146"/>
        <v>6.838733909573302</v>
      </c>
      <c r="CF35" s="146">
        <f t="shared" si="147"/>
        <v>5.353422975879782</v>
      </c>
      <c r="CG35" s="146">
        <f t="shared" si="148"/>
        <v>6.621978742678915</v>
      </c>
      <c r="CH35" s="146">
        <f t="shared" si="149"/>
        <v>11.69621968718383</v>
      </c>
      <c r="CI35" s="146">
        <f t="shared" si="150"/>
        <v>4.385788873473379</v>
      </c>
      <c r="CJ35" s="146">
        <f t="shared" si="151"/>
        <v>3.7734357732417547</v>
      </c>
      <c r="CK35" s="146">
        <f t="shared" si="152"/>
        <v>4.443333927347723</v>
      </c>
      <c r="CL35" s="146">
        <f t="shared" si="153"/>
        <v>6.326952242930731</v>
      </c>
      <c r="CM35" s="146">
        <f t="shared" si="154"/>
        <v>5.4654225730786665</v>
      </c>
      <c r="CN35" s="146">
        <f t="shared" si="155"/>
        <v>6.51844978218591</v>
      </c>
      <c r="CO35" s="146">
        <f t="shared" si="156"/>
        <v>4.360796676581184</v>
      </c>
      <c r="CP35" s="146">
        <f t="shared" si="157"/>
        <v>4.081077359775539</v>
      </c>
      <c r="CQ35" s="146">
        <f t="shared" si="158"/>
        <v>4.8677982558303485</v>
      </c>
      <c r="CR35" s="146">
        <f t="shared" si="159"/>
        <v>5.50560342909209</v>
      </c>
      <c r="CS35" s="146">
        <f t="shared" si="160"/>
        <v>5.198609397136808</v>
      </c>
      <c r="CT35" s="146">
        <f t="shared" si="161"/>
        <v>5.760813777881575</v>
      </c>
      <c r="CU35" s="146">
        <f t="shared" si="162"/>
        <v>4.986007462536394</v>
      </c>
      <c r="CV35" s="146">
        <f t="shared" si="163"/>
        <v>6.950262140060028</v>
      </c>
      <c r="CW35" s="146">
        <f t="shared" si="164"/>
        <v>6.726743400352064</v>
      </c>
      <c r="CX35" s="146">
        <f t="shared" si="165"/>
        <v>6.070229573407939</v>
      </c>
      <c r="CY35" s="146">
        <f t="shared" si="166"/>
        <v>7.088445162242762</v>
      </c>
      <c r="CZ35" s="146">
        <f t="shared" si="167"/>
        <v>5.3968961309312595</v>
      </c>
      <c r="DA35" s="146">
        <f t="shared" si="168"/>
        <v>5.953659842156085</v>
      </c>
      <c r="DB35" s="146">
        <f t="shared" si="169"/>
        <v>6.992703029524525</v>
      </c>
      <c r="DC35" s="146">
        <f t="shared" si="170"/>
        <v>6.935734267064955</v>
      </c>
      <c r="DD35" s="146">
        <f t="shared" si="171"/>
        <v>5.944740745327771</v>
      </c>
      <c r="DE35" s="146">
        <f t="shared" si="172"/>
        <v>4.234334134556518</v>
      </c>
      <c r="DF35" s="146">
        <f t="shared" si="173"/>
        <v>6.755103009258727</v>
      </c>
      <c r="DG35" s="146">
        <f t="shared" si="174"/>
        <v>6.344429945030296</v>
      </c>
      <c r="DH35" s="146">
        <f t="shared" si="175"/>
        <v>6.386455951829782</v>
      </c>
      <c r="DI35" s="146">
        <f t="shared" si="176"/>
        <v>7.862674014006904</v>
      </c>
      <c r="DJ35" s="146">
        <f t="shared" si="177"/>
        <v>6.9886937907933095</v>
      </c>
      <c r="DK35" s="146">
        <f t="shared" si="178"/>
        <v>7.910932059504268</v>
      </c>
      <c r="DL35" s="146">
        <f t="shared" si="179"/>
        <v>6.763736636083715</v>
      </c>
      <c r="DM35" s="146">
        <f t="shared" si="180"/>
        <v>6.483764882020353</v>
      </c>
      <c r="DN35" s="146">
        <f t="shared" si="181"/>
        <v>5.163710883380926</v>
      </c>
      <c r="DO35" s="146">
        <f t="shared" si="182"/>
        <v>6.460317943647513</v>
      </c>
      <c r="DP35" s="146">
        <f t="shared" si="183"/>
        <v>9.917947315433333</v>
      </c>
      <c r="DQ35" s="146">
        <f t="shared" si="184"/>
        <v>9.691703398462213</v>
      </c>
      <c r="DR35" s="146">
        <f t="shared" si="185"/>
        <v>9.918949882300637</v>
      </c>
      <c r="DS35" s="146">
        <f t="shared" si="186"/>
        <v>10.871430830777367</v>
      </c>
      <c r="DT35" s="146">
        <f t="shared" si="187"/>
        <v>9.651567944250871</v>
      </c>
      <c r="DU35" s="146">
        <f t="shared" si="188"/>
        <v>11.303713743762373</v>
      </c>
      <c r="DV35" s="146">
        <f t="shared" si="189"/>
        <v>9.272456180465397</v>
      </c>
      <c r="DW35" s="146">
        <f t="shared" si="190"/>
        <v>10.08837453971594</v>
      </c>
      <c r="DX35" s="146">
        <f t="shared" si="191"/>
        <v>9.56463014108825</v>
      </c>
      <c r="DY35" s="146">
        <f t="shared" si="191"/>
        <v>9.564257927208656</v>
      </c>
      <c r="DZ35" s="85">
        <v>11</v>
      </c>
      <c r="EA35" s="54" t="s">
        <v>87</v>
      </c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</row>
    <row r="36" spans="1:206" s="7" customFormat="1" ht="24.75" customHeight="1">
      <c r="A36" s="55">
        <v>12</v>
      </c>
      <c r="B36" s="83" t="s">
        <v>161</v>
      </c>
      <c r="C36" s="147">
        <v>-940.5503824564976</v>
      </c>
      <c r="D36" s="147">
        <v>-588.3619132547253</v>
      </c>
      <c r="E36" s="147">
        <v>-476.4902818612212</v>
      </c>
      <c r="F36" s="147">
        <v>-393.6224067549219</v>
      </c>
      <c r="G36" s="147">
        <v>-600.7920945206703</v>
      </c>
      <c r="H36" s="147">
        <v>-223.74326278700823</v>
      </c>
      <c r="I36" s="147">
        <v>-348.0450754464572</v>
      </c>
      <c r="J36" s="147">
        <v>-530.3544006803157</v>
      </c>
      <c r="K36" s="147">
        <v>-729.2373009354341</v>
      </c>
      <c r="L36" s="147">
        <v>-1288.5954579029546</v>
      </c>
      <c r="M36" s="147">
        <v>-1540.3140159319107</v>
      </c>
      <c r="N36" s="147">
        <v>-2058.2806916311747</v>
      </c>
      <c r="O36" s="147">
        <v>-2365.8778342848464</v>
      </c>
      <c r="P36" s="147">
        <v>-2382.451409306106</v>
      </c>
      <c r="Q36" s="147">
        <v>-3053.6811976671306</v>
      </c>
      <c r="R36" s="147">
        <v>-3247.0566686458797</v>
      </c>
      <c r="S36" s="148">
        <v>-3165.552829060635</v>
      </c>
      <c r="T36" s="147">
        <v>-3894.790129996069</v>
      </c>
      <c r="U36" s="147">
        <v>-3712.4808047622105</v>
      </c>
      <c r="V36" s="147">
        <v>-3977.658005102368</v>
      </c>
      <c r="W36" s="147">
        <v>-4114.5580925045</v>
      </c>
      <c r="X36" s="147">
        <v>-4038.5317676811633</v>
      </c>
      <c r="Y36" s="147">
        <v>-3705.2627173955343</v>
      </c>
      <c r="Z36" s="147">
        <v>-3373.9069609263506</v>
      </c>
      <c r="AA36" s="147">
        <v>-2641.6631769080573</v>
      </c>
      <c r="AB36" s="142">
        <v>-2278.4505488932414</v>
      </c>
      <c r="AC36" s="142">
        <v>-2095.222548192725</v>
      </c>
      <c r="AD36" s="142">
        <v>-1749.0307447480222</v>
      </c>
      <c r="AE36" s="142">
        <v>-1667.1230697789863</v>
      </c>
      <c r="AF36" s="142">
        <v>-310.4331487004036</v>
      </c>
      <c r="AG36" s="142">
        <v>-2.486738719755678</v>
      </c>
      <c r="AH36" s="142">
        <v>-1102.1541874200989</v>
      </c>
      <c r="AI36" s="149">
        <v>-3803.1032040032437</v>
      </c>
      <c r="AJ36" s="142">
        <v>-4217.9165572359025</v>
      </c>
      <c r="AK36" s="142">
        <v>-5871.603450347752</v>
      </c>
      <c r="AL36" s="142">
        <v>-5867.047127557443</v>
      </c>
      <c r="AM36" s="142">
        <v>-6541.260672769522</v>
      </c>
      <c r="AN36" s="142">
        <v>-8783.013256720114</v>
      </c>
      <c r="AO36" s="142">
        <v>-12545.985454448131</v>
      </c>
      <c r="AP36" s="142">
        <v>-13460.718619232126</v>
      </c>
      <c r="AQ36" s="142">
        <v>-16849.35187051811</v>
      </c>
      <c r="AR36" s="142">
        <v>-17629.840660539503</v>
      </c>
      <c r="AS36" s="142">
        <v>-17811.663934618424</v>
      </c>
      <c r="AT36" s="142">
        <v>-16204.651086922599</v>
      </c>
      <c r="AU36" s="142">
        <v>-16429.966130678662</v>
      </c>
      <c r="AV36" s="142">
        <v>-17671.563300191832</v>
      </c>
      <c r="AW36" s="142">
        <v>-16948.866757343305</v>
      </c>
      <c r="AX36" s="149">
        <v>-13823.744946993495</v>
      </c>
      <c r="AY36" s="142">
        <v>-14687.099379598827</v>
      </c>
      <c r="AZ36" s="142">
        <v>-16375.082997391512</v>
      </c>
      <c r="BA36" s="142">
        <v>-23800</v>
      </c>
      <c r="BB36" s="142">
        <v>-21371</v>
      </c>
      <c r="BC36" s="142">
        <v>-18960</v>
      </c>
      <c r="BD36" s="142">
        <v>-20693</v>
      </c>
      <c r="BE36" s="140">
        <v>-22375</v>
      </c>
      <c r="BF36" s="142">
        <v>-24896.091515729266</v>
      </c>
      <c r="BG36" s="142">
        <v>-29515.097690941388</v>
      </c>
      <c r="BH36" s="142">
        <v>-17179.229480737016</v>
      </c>
      <c r="BI36" s="142">
        <v>-25383.962991518893</v>
      </c>
      <c r="BJ36" s="142">
        <v>-27757</v>
      </c>
      <c r="BK36" s="142">
        <v>-54647</v>
      </c>
      <c r="BL36" s="157">
        <v>-46367</v>
      </c>
      <c r="BM36" s="142">
        <f aca="true" t="shared" si="192" ref="BM36:DX36">BM38-BM34</f>
        <v>-65452</v>
      </c>
      <c r="BN36" s="149">
        <f>BN38-BN34</f>
        <v>-67934</v>
      </c>
      <c r="BO36" s="158">
        <f t="shared" si="192"/>
        <v>0.1342590092279039</v>
      </c>
      <c r="BP36" s="158">
        <f t="shared" si="192"/>
        <v>0.04502342444931795</v>
      </c>
      <c r="BQ36" s="158">
        <f t="shared" si="192"/>
        <v>0.03807779689158153</v>
      </c>
      <c r="BR36" s="158">
        <f t="shared" si="192"/>
        <v>-0.06108679084545887</v>
      </c>
      <c r="BS36" s="158">
        <f t="shared" si="192"/>
        <v>0.12081322100094294</v>
      </c>
      <c r="BT36" s="158">
        <f t="shared" si="192"/>
        <v>-0.03344861931884946</v>
      </c>
      <c r="BU36" s="158">
        <f t="shared" si="192"/>
        <v>-0.05292523477031885</v>
      </c>
      <c r="BV36" s="158">
        <f t="shared" si="192"/>
        <v>-0.045588411493012515</v>
      </c>
      <c r="BW36" s="158">
        <f t="shared" si="192"/>
        <v>-0.14520920630790757</v>
      </c>
      <c r="BX36" s="158">
        <f t="shared" si="192"/>
        <v>-0.04202779046926075</v>
      </c>
      <c r="BY36" s="158">
        <f t="shared" si="192"/>
        <v>-0.11502902962186612</v>
      </c>
      <c r="BZ36" s="158">
        <f t="shared" si="192"/>
        <v>-0.06272799102574256</v>
      </c>
      <c r="CA36" s="158">
        <f t="shared" si="192"/>
        <v>0.02402419266612199</v>
      </c>
      <c r="CB36" s="158">
        <f t="shared" si="192"/>
        <v>-0.10866085066958409</v>
      </c>
      <c r="CC36" s="158">
        <f t="shared" si="192"/>
        <v>-0.0628584596900974</v>
      </c>
      <c r="CD36" s="158">
        <f t="shared" si="192"/>
        <v>0.024520725705337254</v>
      </c>
      <c r="CE36" s="158">
        <f t="shared" si="192"/>
        <v>-0.09991562023136247</v>
      </c>
      <c r="CF36" s="158">
        <f t="shared" si="192"/>
        <v>0.055680072624234356</v>
      </c>
      <c r="CG36" s="158">
        <f t="shared" si="192"/>
        <v>-0.004441452890258546</v>
      </c>
      <c r="CH36" s="158">
        <f t="shared" si="192"/>
        <v>0.011210639878094675</v>
      </c>
      <c r="CI36" s="158">
        <f t="shared" si="192"/>
        <v>0.0200743133467145</v>
      </c>
      <c r="CJ36" s="158">
        <f t="shared" si="192"/>
        <v>0.054149247171841663</v>
      </c>
      <c r="CK36" s="158">
        <f t="shared" si="192"/>
        <v>0.08472574007639633</v>
      </c>
      <c r="CL36" s="158">
        <f t="shared" si="192"/>
        <v>0.12492490178758042</v>
      </c>
      <c r="CM36" s="158">
        <f t="shared" si="192"/>
        <v>0.09610548808883479</v>
      </c>
      <c r="CN36" s="158">
        <f t="shared" si="192"/>
        <v>0.031025838199889355</v>
      </c>
      <c r="CO36" s="158">
        <f t="shared" si="192"/>
        <v>0.07273993235766785</v>
      </c>
      <c r="CP36" s="158">
        <f t="shared" si="192"/>
        <v>0.023969885508710043</v>
      </c>
      <c r="CQ36" s="158">
        <f t="shared" si="192"/>
        <v>0.16192517696420783</v>
      </c>
      <c r="CR36" s="158">
        <f t="shared" si="192"/>
        <v>0.044336368223548916</v>
      </c>
      <c r="CS36" s="158">
        <f t="shared" si="192"/>
        <v>-0.13769851996682103</v>
      </c>
      <c r="CT36" s="158">
        <f t="shared" si="192"/>
        <v>-0.3168279015837352</v>
      </c>
      <c r="CU36" s="158">
        <f t="shared" si="192"/>
        <v>-0.013436049378867665</v>
      </c>
      <c r="CV36" s="158">
        <f t="shared" si="192"/>
        <v>-0.15949825361565795</v>
      </c>
      <c r="CW36" s="158">
        <f t="shared" si="192"/>
        <v>0.025728235633079244</v>
      </c>
      <c r="CX36" s="158">
        <f t="shared" si="192"/>
        <v>-0.04177211014554949</v>
      </c>
      <c r="CY36" s="158">
        <f t="shared" si="192"/>
        <v>-0.19128649491845717</v>
      </c>
      <c r="CZ36" s="158">
        <f t="shared" si="192"/>
        <v>-0.26427898915583903</v>
      </c>
      <c r="DA36" s="158">
        <f t="shared" si="192"/>
        <v>-0.012166296795381726</v>
      </c>
      <c r="DB36" s="158">
        <f t="shared" si="192"/>
        <v>-0.21134275359154664</v>
      </c>
      <c r="DC36" s="158">
        <f t="shared" si="192"/>
        <v>-0.04052910295020706</v>
      </c>
      <c r="DD36" s="158">
        <f t="shared" si="192"/>
        <v>0.05659802926182156</v>
      </c>
      <c r="DE36" s="158">
        <f t="shared" si="192"/>
        <v>0.18408425030150788</v>
      </c>
      <c r="DF36" s="158">
        <f t="shared" si="192"/>
        <v>0.0538423244970021</v>
      </c>
      <c r="DG36" s="158">
        <f t="shared" si="192"/>
        <v>-0.002753728913880593</v>
      </c>
      <c r="DH36" s="158">
        <f t="shared" si="192"/>
        <v>0.12394490619360887</v>
      </c>
      <c r="DI36" s="158">
        <f t="shared" si="192"/>
        <v>0.20728542831301322</v>
      </c>
      <c r="DJ36" s="158">
        <f t="shared" si="192"/>
        <v>0.003115515350634368</v>
      </c>
      <c r="DK36" s="158">
        <f t="shared" si="192"/>
        <v>-0.024679420062547308</v>
      </c>
      <c r="DL36" s="158">
        <f t="shared" si="192"/>
        <v>-0.30133797579892363</v>
      </c>
      <c r="DM36" s="158">
        <f t="shared" si="192"/>
        <v>0.15962583727804613</v>
      </c>
      <c r="DN36" s="158">
        <f t="shared" si="192"/>
        <v>0.1320396895158682</v>
      </c>
      <c r="DO36" s="158">
        <f t="shared" si="192"/>
        <v>-0.00872065267194344</v>
      </c>
      <c r="DP36" s="158">
        <f t="shared" si="192"/>
        <v>-0.00809239017671981</v>
      </c>
      <c r="DQ36" s="158">
        <f t="shared" si="192"/>
        <v>-0.013583829459909325</v>
      </c>
      <c r="DR36" s="158">
        <f t="shared" si="192"/>
        <v>-0.06928573625735801</v>
      </c>
      <c r="DS36" s="158">
        <f t="shared" si="192"/>
        <v>0.4268156303948132</v>
      </c>
      <c r="DT36" s="158">
        <f t="shared" si="192"/>
        <v>-0.18171282285989854</v>
      </c>
      <c r="DU36" s="158">
        <f t="shared" si="192"/>
        <v>-0.0046343079459916225</v>
      </c>
      <c r="DV36" s="158">
        <f t="shared" si="192"/>
        <v>-0.5439984589567981</v>
      </c>
      <c r="DW36" s="158">
        <f t="shared" si="192"/>
        <v>0.2453860355362476</v>
      </c>
      <c r="DX36" s="158">
        <f t="shared" si="192"/>
        <v>-0.3270855020429755</v>
      </c>
      <c r="DY36" s="158">
        <f>DY38-DY34</f>
        <v>0.011416087391690866</v>
      </c>
      <c r="DZ36" s="55">
        <v>12</v>
      </c>
      <c r="EA36" s="99" t="s">
        <v>70</v>
      </c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</row>
    <row r="37" spans="1:206" s="7" customFormat="1" ht="24.75" customHeight="1">
      <c r="A37" s="55">
        <v>13</v>
      </c>
      <c r="B37" s="83" t="s">
        <v>160</v>
      </c>
      <c r="C37" s="147">
        <v>256345.95104292498</v>
      </c>
      <c r="D37" s="147">
        <v>263392.6112796851</v>
      </c>
      <c r="E37" s="147">
        <v>272017.7594943734</v>
      </c>
      <c r="F37" s="147">
        <v>290325.01717753144</v>
      </c>
      <c r="G37" s="147">
        <v>306585.42379532696</v>
      </c>
      <c r="H37" s="147">
        <v>314461.50887521217</v>
      </c>
      <c r="I37" s="147">
        <v>332540.0486249514</v>
      </c>
      <c r="J37" s="147">
        <v>327522.789682643</v>
      </c>
      <c r="K37" s="147">
        <v>352783.7160880978</v>
      </c>
      <c r="L37" s="147">
        <v>360201.9101306636</v>
      </c>
      <c r="M37" s="147">
        <v>387301.4983539882</v>
      </c>
      <c r="N37" s="147">
        <v>398902.2313012121</v>
      </c>
      <c r="O37" s="147">
        <v>406484.63514263305</v>
      </c>
      <c r="P37" s="147">
        <v>426909.80234798236</v>
      </c>
      <c r="Q37" s="147">
        <v>459380.53014566517</v>
      </c>
      <c r="R37" s="147">
        <v>439897.220391679</v>
      </c>
      <c r="S37" s="148">
        <v>442510.7388963505</v>
      </c>
      <c r="T37" s="147">
        <v>478946.7065584571</v>
      </c>
      <c r="U37" s="147">
        <v>490487.51035132</v>
      </c>
      <c r="V37" s="147">
        <v>522411.3066747875</v>
      </c>
      <c r="W37" s="147">
        <v>545981.0649724478</v>
      </c>
      <c r="X37" s="147">
        <v>550014.7258067387</v>
      </c>
      <c r="Y37" s="147">
        <v>546391.2735302959</v>
      </c>
      <c r="Z37" s="147">
        <v>571311.2749804137</v>
      </c>
      <c r="AA37" s="147">
        <v>575382.7633905921</v>
      </c>
      <c r="AB37" s="142">
        <v>629057.6459510288</v>
      </c>
      <c r="AC37" s="142">
        <v>633992.2133293271</v>
      </c>
      <c r="AD37" s="142">
        <v>683191.2874254178</v>
      </c>
      <c r="AE37" s="142">
        <v>721662.6974949831</v>
      </c>
      <c r="AF37" s="142">
        <v>677650.785038417</v>
      </c>
      <c r="AG37" s="142">
        <v>727361.7370348484</v>
      </c>
      <c r="AH37" s="142">
        <v>768583.3693862824</v>
      </c>
      <c r="AI37" s="149">
        <v>788937.0512466587</v>
      </c>
      <c r="AJ37" s="142">
        <v>853168.3507885805</v>
      </c>
      <c r="AK37" s="142">
        <v>884480.341725339</v>
      </c>
      <c r="AL37" s="142">
        <v>919010.381235114</v>
      </c>
      <c r="AM37" s="142">
        <v>956998.7099021783</v>
      </c>
      <c r="AN37" s="142">
        <v>987247.3744683674</v>
      </c>
      <c r="AO37" s="142">
        <v>1092683.0569040347</v>
      </c>
      <c r="AP37" s="142">
        <v>1159906.6545273468</v>
      </c>
      <c r="AQ37" s="142">
        <v>1219154.3514015411</v>
      </c>
      <c r="AR37" s="142">
        <v>1229507.2416030646</v>
      </c>
      <c r="AS37" s="142">
        <v>1294656.3779054687</v>
      </c>
      <c r="AT37" s="142">
        <v>1370320.418319238</v>
      </c>
      <c r="AU37" s="142">
        <v>1457401.9245811817</v>
      </c>
      <c r="AV37" s="142">
        <v>1565151.8401139213</v>
      </c>
      <c r="AW37" s="142">
        <v>1692707.8463995596</v>
      </c>
      <c r="AX37" s="149">
        <v>1758983.7743224406</v>
      </c>
      <c r="AY37" s="142">
        <v>1875938.9547636278</v>
      </c>
      <c r="AZ37" s="142">
        <v>2026291.376980292</v>
      </c>
      <c r="BA37" s="142">
        <v>2104364.59171934</v>
      </c>
      <c r="BB37" s="142">
        <v>2215018.257329409</v>
      </c>
      <c r="BC37" s="142">
        <v>2297568.395164558</v>
      </c>
      <c r="BD37" s="142">
        <v>2484721.9501615954</v>
      </c>
      <c r="BE37" s="140">
        <v>2651574.311959502</v>
      </c>
      <c r="BF37" s="142">
        <v>2902180.2402913095</v>
      </c>
      <c r="BG37" s="142">
        <v>3178664.087709594</v>
      </c>
      <c r="BH37" s="142">
        <v>3469007.771575596</v>
      </c>
      <c r="BI37" s="142">
        <v>3689772.257541253</v>
      </c>
      <c r="BJ37" s="142">
        <v>3994164.724197568</v>
      </c>
      <c r="BK37" s="142">
        <v>4348232</v>
      </c>
      <c r="BL37" s="142">
        <v>4619696</v>
      </c>
      <c r="BM37" s="159">
        <v>4794227</v>
      </c>
      <c r="BN37" s="160">
        <v>4988116</v>
      </c>
      <c r="BO37" s="146">
        <f t="shared" si="130"/>
        <v>2.748886888242745</v>
      </c>
      <c r="BP37" s="146">
        <f t="shared" si="131"/>
        <v>3.2746355992232536</v>
      </c>
      <c r="BQ37" s="146">
        <f t="shared" si="132"/>
        <v>6.73017001433567</v>
      </c>
      <c r="BR37" s="146">
        <f t="shared" si="133"/>
        <v>5.600759719529239</v>
      </c>
      <c r="BS37" s="146">
        <f t="shared" si="134"/>
        <v>2.5689691905063277</v>
      </c>
      <c r="BT37" s="146">
        <f t="shared" si="135"/>
        <v>5.749046938814168</v>
      </c>
      <c r="BU37" s="146">
        <f t="shared" si="136"/>
        <v>-1.5087683312294768</v>
      </c>
      <c r="BV37" s="146">
        <f t="shared" si="137"/>
        <v>7.712723267266873</v>
      </c>
      <c r="BW37" s="146">
        <f t="shared" si="138"/>
        <v>2.102759765905221</v>
      </c>
      <c r="BX37" s="146">
        <f t="shared" si="139"/>
        <v>7.523443785596312</v>
      </c>
      <c r="BY37" s="146">
        <f t="shared" si="140"/>
        <v>2.9952718996767134</v>
      </c>
      <c r="BZ37" s="146">
        <f t="shared" si="141"/>
        <v>1.9008176055288741</v>
      </c>
      <c r="CA37" s="146">
        <f t="shared" si="142"/>
        <v>5.024831307137166</v>
      </c>
      <c r="CB37" s="146">
        <f t="shared" si="143"/>
        <v>7.605992558403542</v>
      </c>
      <c r="CC37" s="146">
        <f t="shared" si="144"/>
        <v>-4.241213650872017</v>
      </c>
      <c r="CD37" s="146">
        <f t="shared" si="145"/>
        <v>0.5941202588969476</v>
      </c>
      <c r="CE37" s="146">
        <f t="shared" si="146"/>
        <v>8.233917159384697</v>
      </c>
      <c r="CF37" s="146">
        <f t="shared" si="147"/>
        <v>2.409621704216535</v>
      </c>
      <c r="CG37" s="146">
        <f t="shared" si="148"/>
        <v>6.508584958789583</v>
      </c>
      <c r="CH37" s="146">
        <f t="shared" si="149"/>
        <v>4.511724382017065</v>
      </c>
      <c r="CI37" s="146">
        <f t="shared" si="150"/>
        <v>0.7387913415082362</v>
      </c>
      <c r="CJ37" s="146">
        <f t="shared" si="151"/>
        <v>-0.6587918661865012</v>
      </c>
      <c r="CK37" s="146">
        <f t="shared" si="152"/>
        <v>4.5608344527735305</v>
      </c>
      <c r="CL37" s="146">
        <f t="shared" si="153"/>
        <v>0.7126567579675235</v>
      </c>
      <c r="CM37" s="146">
        <f t="shared" si="154"/>
        <v>9.32855239599872</v>
      </c>
      <c r="CN37" s="146">
        <f t="shared" si="155"/>
        <v>0.7844380256817373</v>
      </c>
      <c r="CO37" s="146">
        <f t="shared" si="156"/>
        <v>7.760201633664907</v>
      </c>
      <c r="CP37" s="146">
        <f t="shared" si="157"/>
        <v>5.63113300442449</v>
      </c>
      <c r="CQ37" s="146">
        <f t="shared" si="158"/>
        <v>-6.098681920146231</v>
      </c>
      <c r="CR37" s="146">
        <f t="shared" si="159"/>
        <v>7.335777231278979</v>
      </c>
      <c r="CS37" s="146">
        <f t="shared" si="160"/>
        <v>5.66728083875809</v>
      </c>
      <c r="CT37" s="146">
        <f t="shared" si="161"/>
        <v>2.648207425647107</v>
      </c>
      <c r="CU37" s="146">
        <f t="shared" si="162"/>
        <v>8.141498670955448</v>
      </c>
      <c r="CV37" s="146">
        <f t="shared" si="163"/>
        <v>3.6700835078817566</v>
      </c>
      <c r="CW37" s="146">
        <f t="shared" si="164"/>
        <v>3.903991743040655</v>
      </c>
      <c r="CX37" s="146">
        <f t="shared" si="165"/>
        <v>4.133612573125615</v>
      </c>
      <c r="CY37" s="146">
        <f t="shared" si="166"/>
        <v>3.1607842574083618</v>
      </c>
      <c r="CZ37" s="146">
        <f t="shared" si="167"/>
        <v>10.679763265255009</v>
      </c>
      <c r="DA37" s="146">
        <f t="shared" si="168"/>
        <v>6.152158871556117</v>
      </c>
      <c r="DB37" s="146">
        <f t="shared" si="169"/>
        <v>5.1079711149978095</v>
      </c>
      <c r="DC37" s="146">
        <f t="shared" si="170"/>
        <v>0.8491861747958116</v>
      </c>
      <c r="DD37" s="146">
        <f t="shared" si="171"/>
        <v>5.298800535526811</v>
      </c>
      <c r="DE37" s="146">
        <f t="shared" si="172"/>
        <v>5.844333809731088</v>
      </c>
      <c r="DF37" s="146">
        <f t="shared" si="173"/>
        <v>6.354828045892607</v>
      </c>
      <c r="DG37" s="146">
        <f t="shared" si="174"/>
        <v>7.393287583567865</v>
      </c>
      <c r="DH37" s="146">
        <f t="shared" si="175"/>
        <v>8.149752823748653</v>
      </c>
      <c r="DI37" s="146">
        <f t="shared" si="176"/>
        <v>3.915379022071166</v>
      </c>
      <c r="DJ37" s="146">
        <f t="shared" si="177"/>
        <v>6.649019857288809</v>
      </c>
      <c r="DK37" s="146">
        <f t="shared" si="178"/>
        <v>8.014782241973794</v>
      </c>
      <c r="DL37" s="146">
        <f t="shared" si="179"/>
        <v>3.8530102642689927</v>
      </c>
      <c r="DM37" s="146">
        <f t="shared" si="180"/>
        <v>5.258293455682078</v>
      </c>
      <c r="DN37" s="146">
        <f t="shared" si="181"/>
        <v>3.726837806505387</v>
      </c>
      <c r="DO37" s="146">
        <f t="shared" si="182"/>
        <v>8.145722903871713</v>
      </c>
      <c r="DP37" s="146">
        <f t="shared" si="183"/>
        <v>6.715132121203949</v>
      </c>
      <c r="DQ37" s="146">
        <f t="shared" si="184"/>
        <v>9.451212707918076</v>
      </c>
      <c r="DR37" s="146">
        <f t="shared" si="185"/>
        <v>9.526763485597026</v>
      </c>
      <c r="DS37" s="146">
        <f t="shared" si="186"/>
        <v>9.134141760641686</v>
      </c>
      <c r="DT37" s="146">
        <f t="shared" si="187"/>
        <v>6.363908659258712</v>
      </c>
      <c r="DU37" s="146">
        <f t="shared" si="188"/>
        <v>8.249627494872872</v>
      </c>
      <c r="DV37" s="146">
        <f t="shared" si="189"/>
        <v>8.864613761606053</v>
      </c>
      <c r="DW37" s="146">
        <f t="shared" si="190"/>
        <v>6.243089145197405</v>
      </c>
      <c r="DX37" s="146">
        <f t="shared" si="191"/>
        <v>3.777975866810283</v>
      </c>
      <c r="DY37" s="146">
        <f t="shared" si="191"/>
        <v>4.044218181575466</v>
      </c>
      <c r="DZ37" s="55">
        <v>13</v>
      </c>
      <c r="EA37" s="55" t="s">
        <v>88</v>
      </c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</row>
    <row r="38" spans="1:206" s="5" customFormat="1" ht="24.75" customHeight="1">
      <c r="A38" s="56">
        <v>14</v>
      </c>
      <c r="B38" s="91" t="s">
        <v>164</v>
      </c>
      <c r="C38" s="147">
        <v>278677.38067604986</v>
      </c>
      <c r="D38" s="147">
        <v>285558.4009660528</v>
      </c>
      <c r="E38" s="147">
        <v>293790.5479390021</v>
      </c>
      <c r="F38" s="147">
        <v>311783.6777321103</v>
      </c>
      <c r="G38" s="147">
        <v>324829.8409712855</v>
      </c>
      <c r="H38" s="147">
        <v>333542.40135844756</v>
      </c>
      <c r="I38" s="147">
        <v>352417.5871521754</v>
      </c>
      <c r="J38" s="147">
        <v>347969.68740655796</v>
      </c>
      <c r="K38" s="147">
        <v>374218.7695745831</v>
      </c>
      <c r="L38" s="147">
        <v>381864.4767828182</v>
      </c>
      <c r="M38" s="147">
        <v>408739.0434822436</v>
      </c>
      <c r="N38" s="147">
        <v>420952.6249725821</v>
      </c>
      <c r="O38" s="147">
        <v>429593.6364794181</v>
      </c>
      <c r="P38" s="147">
        <v>451446.3666957517</v>
      </c>
      <c r="Q38" s="147">
        <v>485193.36419846705</v>
      </c>
      <c r="R38" s="147">
        <v>467154.94990459934</v>
      </c>
      <c r="S38" s="148">
        <v>472023.8289254713</v>
      </c>
      <c r="T38" s="147">
        <v>509965.3647169733</v>
      </c>
      <c r="U38" s="147">
        <v>523557.5423974191</v>
      </c>
      <c r="V38" s="147">
        <v>557651.8917025536</v>
      </c>
      <c r="W38" s="147">
        <v>585671.8017753898</v>
      </c>
      <c r="X38" s="147">
        <v>591702.6966840208</v>
      </c>
      <c r="Y38" s="147">
        <v>590137.973666521</v>
      </c>
      <c r="Z38" s="147">
        <v>617497.7800377753</v>
      </c>
      <c r="AA38" s="147">
        <v>625437.1758317688</v>
      </c>
      <c r="AB38" s="142">
        <v>682355.3342321778</v>
      </c>
      <c r="AC38" s="142">
        <v>691095.8323116907</v>
      </c>
      <c r="AD38" s="142">
        <v>743222.6393252652</v>
      </c>
      <c r="AE38" s="142">
        <v>784297.2622786908</v>
      </c>
      <c r="AF38" s="142">
        <v>744772.1161830048</v>
      </c>
      <c r="AG38" s="142">
        <v>798503.5401166455</v>
      </c>
      <c r="AH38" s="142">
        <v>842324.0187555146</v>
      </c>
      <c r="AI38" s="149">
        <v>864288.3061383524</v>
      </c>
      <c r="AJ38" s="142">
        <v>932051.4345286158</v>
      </c>
      <c r="AK38" s="142">
        <v>967485.4759339347</v>
      </c>
      <c r="AL38" s="142">
        <v>1007998.5818514213</v>
      </c>
      <c r="AM38" s="142">
        <v>1051070.628273751</v>
      </c>
      <c r="AN38" s="142">
        <v>1086209.4502785369</v>
      </c>
      <c r="AO38" s="142">
        <v>1193697.0510595955</v>
      </c>
      <c r="AP38" s="142">
        <v>1266766.8904209253</v>
      </c>
      <c r="AQ38" s="142">
        <v>1331039.6410752037</v>
      </c>
      <c r="AR38" s="142">
        <v>1349540.7351338689</v>
      </c>
      <c r="AS38" s="142">
        <v>1422691.7764812435</v>
      </c>
      <c r="AT38" s="142">
        <v>1506138.4816948343</v>
      </c>
      <c r="AU38" s="142">
        <v>1603263.9638724362</v>
      </c>
      <c r="AV38" s="142">
        <v>1720068.7848260421</v>
      </c>
      <c r="AW38" s="142">
        <v>1859369.7766966554</v>
      </c>
      <c r="AX38" s="149">
        <v>1943207.5448567967</v>
      </c>
      <c r="AY38" s="142">
        <v>2073140.305282644</v>
      </c>
      <c r="AZ38" s="142">
        <v>2238567.0951949316</v>
      </c>
      <c r="BA38" s="142">
        <v>2324680.7309416486</v>
      </c>
      <c r="BB38" s="142">
        <v>2453591.313057957</v>
      </c>
      <c r="BC38" s="142">
        <v>2551975.210389463</v>
      </c>
      <c r="BD38" s="142">
        <v>2755056.1308024526</v>
      </c>
      <c r="BE38" s="140">
        <v>2949090.4150499105</v>
      </c>
      <c r="BF38" s="161">
        <v>3228176.8742532064</v>
      </c>
      <c r="BG38" s="161">
        <v>3534848.7403899743</v>
      </c>
      <c r="BH38" s="161">
        <v>3879457.180016193</v>
      </c>
      <c r="BI38" s="161">
        <v>4133291.9849582138</v>
      </c>
      <c r="BJ38" s="161">
        <v>4488313.8796668155</v>
      </c>
      <c r="BK38" s="161">
        <v>4863886</v>
      </c>
      <c r="BL38" s="161">
        <v>5201163</v>
      </c>
      <c r="BM38" s="144">
        <v>5416659</v>
      </c>
      <c r="BN38" s="145">
        <v>5673857</v>
      </c>
      <c r="BO38" s="146">
        <f t="shared" si="130"/>
        <v>2.46917072110772</v>
      </c>
      <c r="BP38" s="146">
        <f t="shared" si="131"/>
        <v>2.8828242997228313</v>
      </c>
      <c r="BQ38" s="146">
        <f t="shared" si="132"/>
        <v>6.124475385383742</v>
      </c>
      <c r="BR38" s="146">
        <f t="shared" si="133"/>
        <v>4.184363765952059</v>
      </c>
      <c r="BS38" s="146">
        <f t="shared" si="134"/>
        <v>2.682192116681873</v>
      </c>
      <c r="BT38" s="146">
        <f t="shared" si="135"/>
        <v>5.659006386250496</v>
      </c>
      <c r="BU38" s="146">
        <f t="shared" si="136"/>
        <v>-1.2621106062157987</v>
      </c>
      <c r="BV38" s="146">
        <f t="shared" si="137"/>
        <v>7.543496780901047</v>
      </c>
      <c r="BW38" s="146">
        <f t="shared" si="138"/>
        <v>2.0431116314467204</v>
      </c>
      <c r="BX38" s="146">
        <f t="shared" si="139"/>
        <v>7.037723677740796</v>
      </c>
      <c r="BY38" s="146">
        <f t="shared" si="140"/>
        <v>2.9881122650493923</v>
      </c>
      <c r="BZ38" s="146">
        <f t="shared" si="141"/>
        <v>2.052727787930721</v>
      </c>
      <c r="CA38" s="146">
        <f t="shared" si="142"/>
        <v>5.08683750425633</v>
      </c>
      <c r="CB38" s="146">
        <f t="shared" si="143"/>
        <v>7.47530603684287</v>
      </c>
      <c r="CC38" s="146">
        <f t="shared" si="144"/>
        <v>-3.7177784415223667</v>
      </c>
      <c r="CD38" s="146">
        <f t="shared" si="145"/>
        <v>1.0422407001929976</v>
      </c>
      <c r="CE38" s="146">
        <f t="shared" si="146"/>
        <v>8.038055171467338</v>
      </c>
      <c r="CF38" s="146">
        <f t="shared" si="147"/>
        <v>2.6653138861674237</v>
      </c>
      <c r="CG38" s="146">
        <f t="shared" si="148"/>
        <v>6.512053889819498</v>
      </c>
      <c r="CH38" s="146">
        <f t="shared" si="149"/>
        <v>5.0246238719444305</v>
      </c>
      <c r="CI38" s="146">
        <f t="shared" si="150"/>
        <v>1.0297396750789596</v>
      </c>
      <c r="CJ38" s="146">
        <f t="shared" si="151"/>
        <v>-0.2644441247722369</v>
      </c>
      <c r="CK38" s="146">
        <f t="shared" si="152"/>
        <v>4.636171131518291</v>
      </c>
      <c r="CL38" s="146">
        <f t="shared" si="153"/>
        <v>1.2857367347147062</v>
      </c>
      <c r="CM38" s="146">
        <f t="shared" si="154"/>
        <v>9.100539686454294</v>
      </c>
      <c r="CN38" s="146">
        <f t="shared" si="155"/>
        <v>1.2809305710708805</v>
      </c>
      <c r="CO38" s="146">
        <f t="shared" si="156"/>
        <v>7.542630786704679</v>
      </c>
      <c r="CP38" s="146">
        <f t="shared" si="157"/>
        <v>5.526557020748888</v>
      </c>
      <c r="CQ38" s="146">
        <f t="shared" si="158"/>
        <v>-5.039561910601343</v>
      </c>
      <c r="CR38" s="146">
        <f t="shared" si="159"/>
        <v>7.214478464770808</v>
      </c>
      <c r="CS38" s="146">
        <f t="shared" si="160"/>
        <v>5.487825217715106</v>
      </c>
      <c r="CT38" s="146">
        <f t="shared" si="161"/>
        <v>2.607581749276093</v>
      </c>
      <c r="CU38" s="146">
        <f t="shared" si="162"/>
        <v>7.8403384506067955</v>
      </c>
      <c r="CV38" s="146">
        <f t="shared" si="163"/>
        <v>3.801725966254171</v>
      </c>
      <c r="CW38" s="146">
        <f t="shared" si="164"/>
        <v>4.187463990441657</v>
      </c>
      <c r="CX38" s="146">
        <f t="shared" si="165"/>
        <v>4.273026490098617</v>
      </c>
      <c r="CY38" s="146">
        <f t="shared" si="166"/>
        <v>3.34314565163875</v>
      </c>
      <c r="CZ38" s="146">
        <f t="shared" si="167"/>
        <v>9.895660616237098</v>
      </c>
      <c r="DA38" s="146">
        <f t="shared" si="168"/>
        <v>6.121305175083471</v>
      </c>
      <c r="DB38" s="146">
        <f t="shared" si="169"/>
        <v>5.073763068824886</v>
      </c>
      <c r="DC38" s="146">
        <f t="shared" si="170"/>
        <v>1.3899731824455785</v>
      </c>
      <c r="DD38" s="146">
        <f t="shared" si="171"/>
        <v>5.420439668323045</v>
      </c>
      <c r="DE38" s="146">
        <f t="shared" si="172"/>
        <v>5.865409963919258</v>
      </c>
      <c r="DF38" s="146">
        <f t="shared" si="173"/>
        <v>6.448642230315242</v>
      </c>
      <c r="DG38" s="146">
        <f t="shared" si="174"/>
        <v>7.285439178180114</v>
      </c>
      <c r="DH38" s="146">
        <f t="shared" si="175"/>
        <v>8.098571004804404</v>
      </c>
      <c r="DI38" s="146">
        <f t="shared" si="176"/>
        <v>4.508934651454158</v>
      </c>
      <c r="DJ38" s="146">
        <f t="shared" si="177"/>
        <v>6.686509671586446</v>
      </c>
      <c r="DK38" s="146">
        <f t="shared" si="178"/>
        <v>7.9795269760931085</v>
      </c>
      <c r="DL38" s="146">
        <f t="shared" si="179"/>
        <v>3.8468195092994666</v>
      </c>
      <c r="DM38" s="146">
        <f t="shared" si="180"/>
        <v>5.545302647391556</v>
      </c>
      <c r="DN38" s="146">
        <f t="shared" si="181"/>
        <v>4.009791557701934</v>
      </c>
      <c r="DO38" s="146">
        <f t="shared" si="182"/>
        <v>7.957793617517023</v>
      </c>
      <c r="DP38" s="146">
        <f t="shared" si="183"/>
        <v>7.042843232052136</v>
      </c>
      <c r="DQ38" s="146">
        <f t="shared" si="184"/>
        <v>9.463475849334806</v>
      </c>
      <c r="DR38" s="146">
        <f t="shared" si="185"/>
        <v>9.499847067943332</v>
      </c>
      <c r="DS38" s="146">
        <f t="shared" si="186"/>
        <v>9.748887857311841</v>
      </c>
      <c r="DT38" s="146">
        <f t="shared" si="187"/>
        <v>6.543049534083559</v>
      </c>
      <c r="DU38" s="146">
        <f t="shared" si="188"/>
        <v>8.589325312622233</v>
      </c>
      <c r="DV38" s="146">
        <f t="shared" si="189"/>
        <v>8.367777530769855</v>
      </c>
      <c r="DW38" s="146">
        <f t="shared" si="190"/>
        <v>6.934311371606983</v>
      </c>
      <c r="DX38" s="146">
        <f t="shared" si="191"/>
        <v>4.143227197455646</v>
      </c>
      <c r="DY38" s="146">
        <f t="shared" si="191"/>
        <v>4.748277489869678</v>
      </c>
      <c r="DZ38" s="56">
        <v>14</v>
      </c>
      <c r="EA38" s="56" t="s">
        <v>98</v>
      </c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</row>
    <row r="39" spans="1:206" s="7" customFormat="1" ht="24.75" customHeight="1">
      <c r="A39" s="57">
        <v>15</v>
      </c>
      <c r="B39" s="83" t="s">
        <v>162</v>
      </c>
      <c r="C39" s="147">
        <v>255405.40066046847</v>
      </c>
      <c r="D39" s="147">
        <v>262804.2493664304</v>
      </c>
      <c r="E39" s="147">
        <v>271541.2692125122</v>
      </c>
      <c r="F39" s="147">
        <v>289931.3947707765</v>
      </c>
      <c r="G39" s="147">
        <v>305984.6317008063</v>
      </c>
      <c r="H39" s="147">
        <v>314237.76561242517</v>
      </c>
      <c r="I39" s="147">
        <v>332192.0035495049</v>
      </c>
      <c r="J39" s="147">
        <v>326992.4352819627</v>
      </c>
      <c r="K39" s="147">
        <v>352054.47878716234</v>
      </c>
      <c r="L39" s="147">
        <v>358913.31467276067</v>
      </c>
      <c r="M39" s="147">
        <v>385761.1843380563</v>
      </c>
      <c r="N39" s="147">
        <v>396843.95060958085</v>
      </c>
      <c r="O39" s="147">
        <v>404118.7573083482</v>
      </c>
      <c r="P39" s="147">
        <v>424527.3509386763</v>
      </c>
      <c r="Q39" s="147">
        <v>456326.848947998</v>
      </c>
      <c r="R39" s="147">
        <v>436650.16372303315</v>
      </c>
      <c r="S39" s="148">
        <v>439345.18606728985</v>
      </c>
      <c r="T39" s="147">
        <v>475051.91642846103</v>
      </c>
      <c r="U39" s="147">
        <v>486775.02954655775</v>
      </c>
      <c r="V39" s="147">
        <v>518433.64866968506</v>
      </c>
      <c r="W39" s="147">
        <v>541866.5068799433</v>
      </c>
      <c r="X39" s="147">
        <v>545976.1940390576</v>
      </c>
      <c r="Y39" s="147">
        <v>542686.0108129004</v>
      </c>
      <c r="Z39" s="147">
        <v>567937.3680194874</v>
      </c>
      <c r="AA39" s="147">
        <v>572741.100213684</v>
      </c>
      <c r="AB39" s="142">
        <v>626779.1954021356</v>
      </c>
      <c r="AC39" s="142">
        <v>631896.9907811342</v>
      </c>
      <c r="AD39" s="142">
        <v>681442.2566806697</v>
      </c>
      <c r="AE39" s="142">
        <v>719995.5744252041</v>
      </c>
      <c r="AF39" s="142">
        <v>677340.3518897166</v>
      </c>
      <c r="AG39" s="142">
        <v>727359.2502961287</v>
      </c>
      <c r="AH39" s="142">
        <v>767481.2151988622</v>
      </c>
      <c r="AI39" s="149">
        <v>785133.9480426555</v>
      </c>
      <c r="AJ39" s="142">
        <v>848950.4342313446</v>
      </c>
      <c r="AK39" s="142">
        <v>878608.7382749912</v>
      </c>
      <c r="AL39" s="142">
        <v>913143.3341075565</v>
      </c>
      <c r="AM39" s="142">
        <v>950457.4492294088</v>
      </c>
      <c r="AN39" s="142">
        <v>978464.3612116474</v>
      </c>
      <c r="AO39" s="142">
        <v>1080137.0714495867</v>
      </c>
      <c r="AP39" s="142">
        <v>1146445.9359081148</v>
      </c>
      <c r="AQ39" s="142">
        <v>1202304.999531023</v>
      </c>
      <c r="AR39" s="142">
        <v>1211877.4009425251</v>
      </c>
      <c r="AS39" s="142">
        <v>1276844.7139708502</v>
      </c>
      <c r="AT39" s="142">
        <v>1354115.7672323154</v>
      </c>
      <c r="AU39" s="142">
        <v>1440971.958450503</v>
      </c>
      <c r="AV39" s="142">
        <v>1547480.2768137294</v>
      </c>
      <c r="AW39" s="142">
        <v>1675758.979642216</v>
      </c>
      <c r="AX39" s="149">
        <v>1745160.0293754472</v>
      </c>
      <c r="AY39" s="142">
        <v>1861251.855384029</v>
      </c>
      <c r="AZ39" s="142">
        <v>2009916.2939829004</v>
      </c>
      <c r="BA39" s="142">
        <v>2080564.5917193403</v>
      </c>
      <c r="BB39" s="142">
        <v>2193647.257329409</v>
      </c>
      <c r="BC39" s="142">
        <v>2278608.395164558</v>
      </c>
      <c r="BD39" s="142">
        <v>2464028.9501615954</v>
      </c>
      <c r="BE39" s="140">
        <v>2629199.311959502</v>
      </c>
      <c r="BF39" s="162">
        <v>2877284.14877558</v>
      </c>
      <c r="BG39" s="162">
        <v>3149148.9900186523</v>
      </c>
      <c r="BH39" s="162">
        <v>3451828.5420948598</v>
      </c>
      <c r="BI39" s="162">
        <v>3664388.2945497343</v>
      </c>
      <c r="BJ39" s="162">
        <v>3966407.7241975684</v>
      </c>
      <c r="BK39" s="162">
        <v>4293585</v>
      </c>
      <c r="BL39" s="162">
        <v>4573329</v>
      </c>
      <c r="BM39" s="144">
        <v>4728776</v>
      </c>
      <c r="BN39" s="145">
        <v>4920183</v>
      </c>
      <c r="BO39" s="146">
        <f t="shared" si="130"/>
        <v>2.8969037799626736</v>
      </c>
      <c r="BP39" s="146">
        <f t="shared" si="131"/>
        <v>3.3245352261788144</v>
      </c>
      <c r="BQ39" s="146">
        <f t="shared" si="132"/>
        <v>6.772497459261685</v>
      </c>
      <c r="BR39" s="146">
        <f t="shared" si="133"/>
        <v>5.536908806554638</v>
      </c>
      <c r="BS39" s="146">
        <f t="shared" si="134"/>
        <v>2.697238049422303</v>
      </c>
      <c r="BT39" s="146">
        <f t="shared" si="135"/>
        <v>5.713583757855558</v>
      </c>
      <c r="BU39" s="146">
        <f t="shared" si="136"/>
        <v>-1.5652298104663325</v>
      </c>
      <c r="BV39" s="146">
        <f t="shared" si="137"/>
        <v>7.664410793964968</v>
      </c>
      <c r="BW39" s="146">
        <f t="shared" si="138"/>
        <v>1.9482313956712634</v>
      </c>
      <c r="BX39" s="146">
        <f t="shared" si="139"/>
        <v>7.4803214502572</v>
      </c>
      <c r="BY39" s="146">
        <f t="shared" si="140"/>
        <v>2.8729604536397098</v>
      </c>
      <c r="BZ39" s="146">
        <f t="shared" si="141"/>
        <v>1.833165577449959</v>
      </c>
      <c r="CA39" s="146">
        <f t="shared" si="142"/>
        <v>5.050147576979714</v>
      </c>
      <c r="CB39" s="146">
        <f t="shared" si="143"/>
        <v>7.490565198922894</v>
      </c>
      <c r="CC39" s="146">
        <f t="shared" si="144"/>
        <v>-4.311971839992956</v>
      </c>
      <c r="CD39" s="146">
        <f t="shared" si="145"/>
        <v>0.6172040155162162</v>
      </c>
      <c r="CE39" s="146">
        <f t="shared" si="146"/>
        <v>8.127261090713843</v>
      </c>
      <c r="CF39" s="146">
        <f t="shared" si="147"/>
        <v>2.467754094380572</v>
      </c>
      <c r="CG39" s="146">
        <f t="shared" si="148"/>
        <v>6.5037475633493464</v>
      </c>
      <c r="CH39" s="146">
        <f t="shared" si="149"/>
        <v>4.519933895183617</v>
      </c>
      <c r="CI39" s="146">
        <f t="shared" si="150"/>
        <v>0.758431662952889</v>
      </c>
      <c r="CJ39" s="146">
        <f t="shared" si="151"/>
        <v>-0.6026239352703064</v>
      </c>
      <c r="CK39" s="146">
        <f t="shared" si="152"/>
        <v>4.653032638295294</v>
      </c>
      <c r="CL39" s="146">
        <f t="shared" si="153"/>
        <v>0.8458207655798831</v>
      </c>
      <c r="CM39" s="146">
        <f t="shared" si="154"/>
        <v>9.434995178151263</v>
      </c>
      <c r="CN39" s="146">
        <f t="shared" si="155"/>
        <v>0.8165228547056498</v>
      </c>
      <c r="CO39" s="146">
        <f t="shared" si="156"/>
        <v>7.840718759918285</v>
      </c>
      <c r="CP39" s="146">
        <f t="shared" si="157"/>
        <v>5.657605962437518</v>
      </c>
      <c r="CQ39" s="146">
        <f t="shared" si="158"/>
        <v>-5.924372878200057</v>
      </c>
      <c r="CR39" s="146">
        <f t="shared" si="159"/>
        <v>7.384603363266935</v>
      </c>
      <c r="CS39" s="146">
        <f t="shared" si="160"/>
        <v>5.516113926701114</v>
      </c>
      <c r="CT39" s="146">
        <f t="shared" si="161"/>
        <v>2.3000866332890277</v>
      </c>
      <c r="CU39" s="146">
        <f t="shared" si="162"/>
        <v>8.128101752291323</v>
      </c>
      <c r="CV39" s="146">
        <f t="shared" si="163"/>
        <v>3.4935259878275144</v>
      </c>
      <c r="CW39" s="146">
        <f t="shared" si="164"/>
        <v>3.930600087175155</v>
      </c>
      <c r="CX39" s="146">
        <f t="shared" si="165"/>
        <v>4.086337131105546</v>
      </c>
      <c r="CY39" s="146">
        <f t="shared" si="166"/>
        <v>2.9466770979537777</v>
      </c>
      <c r="CZ39" s="146">
        <f t="shared" si="167"/>
        <v>10.391048899526231</v>
      </c>
      <c r="DA39" s="146">
        <f t="shared" si="168"/>
        <v>6.13893053124628</v>
      </c>
      <c r="DB39" s="146">
        <f t="shared" si="169"/>
        <v>4.87236788699168</v>
      </c>
      <c r="DC39" s="146">
        <f t="shared" si="170"/>
        <v>0.7961708065121592</v>
      </c>
      <c r="DD39" s="146">
        <f t="shared" si="171"/>
        <v>5.360881635204802</v>
      </c>
      <c r="DE39" s="146">
        <f t="shared" si="172"/>
        <v>6.0517189299519805</v>
      </c>
      <c r="DF39" s="146">
        <f t="shared" si="173"/>
        <v>6.414236752867401</v>
      </c>
      <c r="DG39" s="146">
        <f t="shared" si="174"/>
        <v>7.391422000866439</v>
      </c>
      <c r="DH39" s="146">
        <f t="shared" si="175"/>
        <v>8.289521020107166</v>
      </c>
      <c r="DI39" s="146">
        <f t="shared" si="176"/>
        <v>4.141469660991976</v>
      </c>
      <c r="DJ39" s="146">
        <f t="shared" si="177"/>
        <v>6.652216648012985</v>
      </c>
      <c r="DK39" s="146">
        <f t="shared" si="178"/>
        <v>7.987335951812807</v>
      </c>
      <c r="DL39" s="146">
        <f t="shared" si="179"/>
        <v>3.514987064284225</v>
      </c>
      <c r="DM39" s="146">
        <f t="shared" si="180"/>
        <v>5.4351912966383455</v>
      </c>
      <c r="DN39" s="146">
        <f t="shared" si="181"/>
        <v>3.873053771579603</v>
      </c>
      <c r="DO39" s="146">
        <f t="shared" si="182"/>
        <v>8.13744719761933</v>
      </c>
      <c r="DP39" s="146">
        <f t="shared" si="183"/>
        <v>6.703263847085656</v>
      </c>
      <c r="DQ39" s="146">
        <f t="shared" si="184"/>
        <v>9.435756189635706</v>
      </c>
      <c r="DR39" s="146">
        <f t="shared" si="185"/>
        <v>9.448661556724028</v>
      </c>
      <c r="DS39" s="146">
        <f t="shared" si="186"/>
        <v>9.61147132242907</v>
      </c>
      <c r="DT39" s="146">
        <f t="shared" si="187"/>
        <v>6.157888489034726</v>
      </c>
      <c r="DU39" s="146">
        <f t="shared" si="188"/>
        <v>8.242014911384958</v>
      </c>
      <c r="DV39" s="146">
        <f t="shared" si="189"/>
        <v>8.248705089152725</v>
      </c>
      <c r="DW39" s="146">
        <f t="shared" si="190"/>
        <v>6.515394478041077</v>
      </c>
      <c r="DX39" s="146">
        <f t="shared" si="191"/>
        <v>3.398990101083915</v>
      </c>
      <c r="DY39" s="146">
        <f t="shared" si="191"/>
        <v>4.047707059924175</v>
      </c>
      <c r="DZ39" s="57">
        <v>15</v>
      </c>
      <c r="EA39" s="57" t="s">
        <v>99</v>
      </c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</row>
    <row r="40" spans="1:206" s="7" customFormat="1" ht="24.75" customHeight="1">
      <c r="A40" s="57">
        <v>16</v>
      </c>
      <c r="B40" s="83" t="s">
        <v>163</v>
      </c>
      <c r="C40" s="147">
        <v>359</v>
      </c>
      <c r="D40" s="147">
        <v>365</v>
      </c>
      <c r="E40" s="147">
        <v>372</v>
      </c>
      <c r="F40" s="147">
        <v>379</v>
      </c>
      <c r="G40" s="147">
        <v>386</v>
      </c>
      <c r="H40" s="147">
        <v>393</v>
      </c>
      <c r="I40" s="147">
        <v>401</v>
      </c>
      <c r="J40" s="147">
        <v>409</v>
      </c>
      <c r="K40" s="147">
        <v>418</v>
      </c>
      <c r="L40" s="147">
        <v>426</v>
      </c>
      <c r="M40" s="147">
        <v>434</v>
      </c>
      <c r="N40" s="147">
        <v>444</v>
      </c>
      <c r="O40" s="147">
        <v>454</v>
      </c>
      <c r="P40" s="147">
        <v>464</v>
      </c>
      <c r="Q40" s="147">
        <v>474</v>
      </c>
      <c r="R40" s="147">
        <v>485</v>
      </c>
      <c r="S40" s="148">
        <v>495</v>
      </c>
      <c r="T40" s="147">
        <v>506</v>
      </c>
      <c r="U40" s="147">
        <v>518</v>
      </c>
      <c r="V40" s="147">
        <v>529</v>
      </c>
      <c r="W40" s="147">
        <v>541</v>
      </c>
      <c r="X40" s="147">
        <v>554</v>
      </c>
      <c r="Y40" s="147">
        <v>567</v>
      </c>
      <c r="Z40" s="147">
        <v>580</v>
      </c>
      <c r="AA40" s="147">
        <v>593</v>
      </c>
      <c r="AB40" s="142">
        <v>607</v>
      </c>
      <c r="AC40" s="142">
        <v>620</v>
      </c>
      <c r="AD40" s="142">
        <v>634</v>
      </c>
      <c r="AE40" s="142">
        <v>648</v>
      </c>
      <c r="AF40" s="142">
        <v>664</v>
      </c>
      <c r="AG40" s="142">
        <v>679</v>
      </c>
      <c r="AH40" s="142">
        <v>692</v>
      </c>
      <c r="AI40" s="149">
        <v>708</v>
      </c>
      <c r="AJ40" s="142">
        <v>723</v>
      </c>
      <c r="AK40" s="142">
        <v>739</v>
      </c>
      <c r="AL40" s="142">
        <v>755</v>
      </c>
      <c r="AM40" s="142">
        <v>771</v>
      </c>
      <c r="AN40" s="142">
        <v>788</v>
      </c>
      <c r="AO40" s="142">
        <v>805</v>
      </c>
      <c r="AP40" s="142">
        <v>822</v>
      </c>
      <c r="AQ40" s="142">
        <v>839</v>
      </c>
      <c r="AR40" s="142">
        <v>856</v>
      </c>
      <c r="AS40" s="142">
        <v>872</v>
      </c>
      <c r="AT40" s="142">
        <v>892</v>
      </c>
      <c r="AU40" s="142">
        <v>910</v>
      </c>
      <c r="AV40" s="142">
        <v>928</v>
      </c>
      <c r="AW40" s="142">
        <v>946</v>
      </c>
      <c r="AX40" s="149">
        <v>964</v>
      </c>
      <c r="AY40" s="142">
        <v>983</v>
      </c>
      <c r="AZ40" s="142">
        <v>1001</v>
      </c>
      <c r="BA40" s="142">
        <v>1019</v>
      </c>
      <c r="BB40" s="142">
        <v>1040</v>
      </c>
      <c r="BC40" s="142">
        <v>1056</v>
      </c>
      <c r="BD40" s="142">
        <v>1072</v>
      </c>
      <c r="BE40" s="140">
        <v>1089</v>
      </c>
      <c r="BF40" s="162">
        <v>1106</v>
      </c>
      <c r="BG40" s="162">
        <v>1122</v>
      </c>
      <c r="BH40" s="162">
        <v>1138</v>
      </c>
      <c r="BI40" s="162">
        <v>1154</v>
      </c>
      <c r="BJ40" s="162">
        <v>1170</v>
      </c>
      <c r="BK40" s="162">
        <v>1186</v>
      </c>
      <c r="BL40" s="162">
        <v>1202</v>
      </c>
      <c r="BM40" s="144">
        <v>1217</v>
      </c>
      <c r="BN40" s="145">
        <v>1233</v>
      </c>
      <c r="BO40" s="146">
        <f t="shared" si="130"/>
        <v>1.6713091922005572</v>
      </c>
      <c r="BP40" s="146">
        <f t="shared" si="131"/>
        <v>1.9178082191780823</v>
      </c>
      <c r="BQ40" s="146">
        <f t="shared" si="132"/>
        <v>1.881720430107527</v>
      </c>
      <c r="BR40" s="146">
        <f t="shared" si="133"/>
        <v>1.8469656992084433</v>
      </c>
      <c r="BS40" s="146">
        <f t="shared" si="134"/>
        <v>1.8134715025906734</v>
      </c>
      <c r="BT40" s="146">
        <f t="shared" si="135"/>
        <v>2.035623409669211</v>
      </c>
      <c r="BU40" s="146">
        <f t="shared" si="136"/>
        <v>1.99501246882793</v>
      </c>
      <c r="BV40" s="146">
        <f t="shared" si="137"/>
        <v>2.2004889975550124</v>
      </c>
      <c r="BW40" s="146">
        <f t="shared" si="138"/>
        <v>1.9138755980861244</v>
      </c>
      <c r="BX40" s="146">
        <f t="shared" si="139"/>
        <v>1.8779342723004695</v>
      </c>
      <c r="BY40" s="146">
        <f t="shared" si="140"/>
        <v>2.3041474654377883</v>
      </c>
      <c r="BZ40" s="146">
        <f t="shared" si="141"/>
        <v>2.2522522522522523</v>
      </c>
      <c r="CA40" s="146">
        <f t="shared" si="142"/>
        <v>2.2026431718061676</v>
      </c>
      <c r="CB40" s="146">
        <f t="shared" si="143"/>
        <v>2.1551724137931036</v>
      </c>
      <c r="CC40" s="146">
        <f t="shared" si="144"/>
        <v>2.320675105485232</v>
      </c>
      <c r="CD40" s="146">
        <f t="shared" si="145"/>
        <v>2.0618556701030926</v>
      </c>
      <c r="CE40" s="146">
        <f t="shared" si="146"/>
        <v>2.2222222222222223</v>
      </c>
      <c r="CF40" s="146">
        <f t="shared" si="147"/>
        <v>2.371541501976284</v>
      </c>
      <c r="CG40" s="146">
        <f t="shared" si="148"/>
        <v>2.1235521235521233</v>
      </c>
      <c r="CH40" s="146">
        <f t="shared" si="149"/>
        <v>2.2684310018903595</v>
      </c>
      <c r="CI40" s="146">
        <f t="shared" si="150"/>
        <v>2.4029574861367835</v>
      </c>
      <c r="CJ40" s="146">
        <f t="shared" si="151"/>
        <v>2.3465703971119134</v>
      </c>
      <c r="CK40" s="146">
        <f t="shared" si="152"/>
        <v>2.2927689594356258</v>
      </c>
      <c r="CL40" s="146">
        <f t="shared" si="153"/>
        <v>2.2413793103448274</v>
      </c>
      <c r="CM40" s="146">
        <f t="shared" si="154"/>
        <v>2.360876897133221</v>
      </c>
      <c r="CN40" s="146">
        <f t="shared" si="155"/>
        <v>2.14168039538715</v>
      </c>
      <c r="CO40" s="146">
        <f t="shared" si="156"/>
        <v>2.258064516129032</v>
      </c>
      <c r="CP40" s="146">
        <f t="shared" si="157"/>
        <v>2.2082018927444795</v>
      </c>
      <c r="CQ40" s="146">
        <f t="shared" si="158"/>
        <v>2.4691358024691357</v>
      </c>
      <c r="CR40" s="146">
        <f t="shared" si="159"/>
        <v>2.2590361445783134</v>
      </c>
      <c r="CS40" s="146">
        <f t="shared" si="160"/>
        <v>1.914580265095729</v>
      </c>
      <c r="CT40" s="146">
        <f t="shared" si="161"/>
        <v>2.312138728323699</v>
      </c>
      <c r="CU40" s="146">
        <f t="shared" si="162"/>
        <v>2.11864406779661</v>
      </c>
      <c r="CV40" s="146">
        <f t="shared" si="163"/>
        <v>2.2130013831258646</v>
      </c>
      <c r="CW40" s="146">
        <f t="shared" si="164"/>
        <v>2.165087956698241</v>
      </c>
      <c r="CX40" s="146">
        <f t="shared" si="165"/>
        <v>2.119205298013245</v>
      </c>
      <c r="CY40" s="146">
        <f t="shared" si="166"/>
        <v>2.204928664072633</v>
      </c>
      <c r="CZ40" s="146">
        <f t="shared" si="167"/>
        <v>2.1573604060913705</v>
      </c>
      <c r="DA40" s="146">
        <f t="shared" si="168"/>
        <v>2.111801242236025</v>
      </c>
      <c r="DB40" s="146">
        <f t="shared" si="169"/>
        <v>2.068126520681265</v>
      </c>
      <c r="DC40" s="146">
        <f t="shared" si="170"/>
        <v>2.026221692491061</v>
      </c>
      <c r="DD40" s="146">
        <f t="shared" si="171"/>
        <v>1.8691588785046727</v>
      </c>
      <c r="DE40" s="146">
        <f t="shared" si="172"/>
        <v>2.293577981651376</v>
      </c>
      <c r="DF40" s="146">
        <f t="shared" si="173"/>
        <v>2.0179372197309418</v>
      </c>
      <c r="DG40" s="146">
        <f t="shared" si="174"/>
        <v>1.9780219780219779</v>
      </c>
      <c r="DH40" s="146">
        <f t="shared" si="175"/>
        <v>1.9396551724137931</v>
      </c>
      <c r="DI40" s="146">
        <f t="shared" si="176"/>
        <v>1.9027484143763214</v>
      </c>
      <c r="DJ40" s="146">
        <f t="shared" si="177"/>
        <v>1.970954356846473</v>
      </c>
      <c r="DK40" s="146">
        <f t="shared" si="178"/>
        <v>1.8311291963377416</v>
      </c>
      <c r="DL40" s="146">
        <f t="shared" si="179"/>
        <v>1.7982017982017984</v>
      </c>
      <c r="DM40" s="146">
        <f t="shared" si="180"/>
        <v>2.060843964671246</v>
      </c>
      <c r="DN40" s="146">
        <f t="shared" si="181"/>
        <v>1.5384615384615385</v>
      </c>
      <c r="DO40" s="146">
        <f t="shared" si="182"/>
        <v>1.5151515151515151</v>
      </c>
      <c r="DP40" s="146">
        <f t="shared" si="183"/>
        <v>1.585820895522388</v>
      </c>
      <c r="DQ40" s="146">
        <f t="shared" si="184"/>
        <v>1.5610651974288337</v>
      </c>
      <c r="DR40" s="146">
        <f t="shared" si="185"/>
        <v>1.4466546112115732</v>
      </c>
      <c r="DS40" s="146">
        <f t="shared" si="186"/>
        <v>1.4260249554367201</v>
      </c>
      <c r="DT40" s="146">
        <f t="shared" si="187"/>
        <v>1.4059753954305798</v>
      </c>
      <c r="DU40" s="146">
        <f t="shared" si="188"/>
        <v>1.386481802426343</v>
      </c>
      <c r="DV40" s="146">
        <f t="shared" si="189"/>
        <v>1.3675213675213675</v>
      </c>
      <c r="DW40" s="146">
        <f t="shared" si="190"/>
        <v>1.3490725126475547</v>
      </c>
      <c r="DX40" s="146">
        <f t="shared" si="191"/>
        <v>1.2479201331114809</v>
      </c>
      <c r="DY40" s="146">
        <f t="shared" si="191"/>
        <v>1.314708299096138</v>
      </c>
      <c r="DZ40" s="57">
        <v>16</v>
      </c>
      <c r="EA40" s="57" t="s">
        <v>71</v>
      </c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</row>
    <row r="41" spans="1:206" s="5" customFormat="1" ht="24.75" customHeight="1">
      <c r="A41" s="56">
        <v>17</v>
      </c>
      <c r="B41" s="91" t="s">
        <v>166</v>
      </c>
      <c r="C41" s="147">
        <v>7114.356564358453</v>
      </c>
      <c r="D41" s="147">
        <v>7200.1164209980925</v>
      </c>
      <c r="E41" s="147">
        <v>7299.496484207317</v>
      </c>
      <c r="F41" s="147">
        <v>7649.904875218377</v>
      </c>
      <c r="G41" s="147">
        <v>7927.062997430216</v>
      </c>
      <c r="H41" s="147">
        <v>7995.8718985349915</v>
      </c>
      <c r="I41" s="147">
        <v>8284.089864077429</v>
      </c>
      <c r="J41" s="147">
        <v>7994.925068018647</v>
      </c>
      <c r="K41" s="147">
        <v>8422.355951845988</v>
      </c>
      <c r="L41" s="147">
        <v>8425.195180111752</v>
      </c>
      <c r="M41" s="147">
        <v>8888.506551568118</v>
      </c>
      <c r="N41" s="147">
        <v>8937.9268155311</v>
      </c>
      <c r="O41" s="147">
        <v>8901.294213840269</v>
      </c>
      <c r="P41" s="147">
        <v>9149.296356436987</v>
      </c>
      <c r="Q41" s="147">
        <v>9627.14871198308</v>
      </c>
      <c r="R41" s="147">
        <v>9003.096159237797</v>
      </c>
      <c r="S41" s="148">
        <v>8875.660324591714</v>
      </c>
      <c r="T41" s="147">
        <v>9388.377795028875</v>
      </c>
      <c r="U41" s="147">
        <v>9397.20134259764</v>
      </c>
      <c r="V41" s="147">
        <v>9800.258008878734</v>
      </c>
      <c r="W41" s="147">
        <v>10016.016763030375</v>
      </c>
      <c r="X41" s="147">
        <v>9855.16595738371</v>
      </c>
      <c r="Y41" s="147">
        <v>9571.181848552034</v>
      </c>
      <c r="Z41" s="147">
        <v>9792.023586542886</v>
      </c>
      <c r="AA41" s="147">
        <v>9658.365939522497</v>
      </c>
      <c r="AB41" s="142">
        <v>10325.851654071428</v>
      </c>
      <c r="AC41" s="142">
        <v>10191.886948082809</v>
      </c>
      <c r="AD41" s="142">
        <v>10748.300578559461</v>
      </c>
      <c r="AE41" s="142">
        <v>11111.042815203766</v>
      </c>
      <c r="AF41" s="142">
        <v>10200.908914001755</v>
      </c>
      <c r="AG41" s="142">
        <v>10712.212817321484</v>
      </c>
      <c r="AH41" s="142">
        <v>11090.769005763905</v>
      </c>
      <c r="AI41" s="149">
        <v>11089.46254297536</v>
      </c>
      <c r="AJ41" s="142">
        <v>11742.05303224543</v>
      </c>
      <c r="AK41" s="142">
        <v>11889.157486806376</v>
      </c>
      <c r="AL41" s="142">
        <v>12094.613696788829</v>
      </c>
      <c r="AM41" s="142">
        <v>12327.59337521931</v>
      </c>
      <c r="AN41" s="142">
        <v>12417.060421467606</v>
      </c>
      <c r="AO41" s="142">
        <v>13417.851819249525</v>
      </c>
      <c r="AP41" s="142">
        <v>13947.030850463685</v>
      </c>
      <c r="AQ41" s="142">
        <v>14330.214535530667</v>
      </c>
      <c r="AR41" s="142">
        <v>14157.44627269305</v>
      </c>
      <c r="AS41" s="142">
        <v>14642.714609757457</v>
      </c>
      <c r="AT41" s="142">
        <v>15180.67003623672</v>
      </c>
      <c r="AU41" s="142">
        <v>15834.856686269264</v>
      </c>
      <c r="AV41" s="142">
        <v>16675.434017389325</v>
      </c>
      <c r="AW41" s="142">
        <v>17714.154118839495</v>
      </c>
      <c r="AX41" s="149">
        <v>18103.319806799245</v>
      </c>
      <c r="AY41" s="142">
        <v>18934.4034118416</v>
      </c>
      <c r="AZ41" s="142">
        <v>20079.083855973033</v>
      </c>
      <c r="BA41" s="142">
        <v>20417.7094378738</v>
      </c>
      <c r="BB41" s="142">
        <v>21092.76208970586</v>
      </c>
      <c r="BC41" s="142">
        <v>21577.73101481589</v>
      </c>
      <c r="BD41" s="142">
        <v>22985.34468434324</v>
      </c>
      <c r="BE41" s="140">
        <v>24143.235187874212</v>
      </c>
      <c r="BF41" s="142">
        <v>26015.227384950995</v>
      </c>
      <c r="BG41" s="142">
        <v>28067.281550968382</v>
      </c>
      <c r="BH41" s="142">
        <v>30332.412496439894</v>
      </c>
      <c r="BI41" s="142">
        <v>31753.798046358184</v>
      </c>
      <c r="BJ41" s="142">
        <v>33900.92071963734</v>
      </c>
      <c r="BK41" s="142">
        <v>36202</v>
      </c>
      <c r="BL41" s="142">
        <v>38048</v>
      </c>
      <c r="BM41" s="142">
        <v>38856</v>
      </c>
      <c r="BN41" s="149">
        <v>39904</v>
      </c>
      <c r="BO41" s="146">
        <f t="shared" si="130"/>
        <v>1.205447827415333</v>
      </c>
      <c r="BP41" s="146">
        <f t="shared" si="131"/>
        <v>1.3802563375141659</v>
      </c>
      <c r="BQ41" s="146">
        <f t="shared" si="132"/>
        <v>4.8004460550009105</v>
      </c>
      <c r="BR41" s="146">
        <f t="shared" si="133"/>
        <v>3.623027040632666</v>
      </c>
      <c r="BS41" s="146">
        <f t="shared" si="134"/>
        <v>0.8680251579567656</v>
      </c>
      <c r="BT41" s="146">
        <f t="shared" si="135"/>
        <v>3.604584580641474</v>
      </c>
      <c r="BU41" s="146">
        <f t="shared" si="136"/>
        <v>-3.490604288501219</v>
      </c>
      <c r="BV41" s="146">
        <f t="shared" si="137"/>
        <v>5.3462775472049495</v>
      </c>
      <c r="BW41" s="146">
        <f t="shared" si="138"/>
        <v>0.03371061828777117</v>
      </c>
      <c r="BX41" s="146">
        <f t="shared" si="139"/>
        <v>5.499117368224823</v>
      </c>
      <c r="BY41" s="146">
        <f t="shared" si="140"/>
        <v>0.556001884864036</v>
      </c>
      <c r="BZ41" s="146">
        <f t="shared" si="141"/>
        <v>-0.40985569077581174</v>
      </c>
      <c r="CA41" s="146">
        <f t="shared" si="142"/>
        <v>2.78613577575169</v>
      </c>
      <c r="CB41" s="146">
        <f t="shared" si="143"/>
        <v>5.222831755907649</v>
      </c>
      <c r="CC41" s="146">
        <f t="shared" si="144"/>
        <v>-6.482215777642593</v>
      </c>
      <c r="CD41" s="146">
        <f t="shared" si="145"/>
        <v>-1.4154667726760326</v>
      </c>
      <c r="CE41" s="146">
        <f t="shared" si="146"/>
        <v>5.7766684583070305</v>
      </c>
      <c r="CF41" s="146">
        <f t="shared" si="147"/>
        <v>0.09398372925977963</v>
      </c>
      <c r="CG41" s="146">
        <f t="shared" si="148"/>
        <v>4.2891138711057835</v>
      </c>
      <c r="CH41" s="146">
        <f t="shared" si="149"/>
        <v>2.2015619788394307</v>
      </c>
      <c r="CI41" s="146">
        <f t="shared" si="150"/>
        <v>-1.6059358670442103</v>
      </c>
      <c r="CJ41" s="146">
        <f t="shared" si="151"/>
        <v>-2.881576120175917</v>
      </c>
      <c r="CK41" s="146">
        <f t="shared" si="152"/>
        <v>2.307361217092132</v>
      </c>
      <c r="CL41" s="146">
        <f t="shared" si="153"/>
        <v>-1.3649645125862837</v>
      </c>
      <c r="CM41" s="146">
        <f t="shared" si="154"/>
        <v>6.910959045541522</v>
      </c>
      <c r="CN41" s="146">
        <f t="shared" si="155"/>
        <v>-1.2973719793446545</v>
      </c>
      <c r="CO41" s="146">
        <f t="shared" si="156"/>
        <v>5.45937796711255</v>
      </c>
      <c r="CP41" s="146">
        <f t="shared" si="157"/>
        <v>3.3748799076934706</v>
      </c>
      <c r="CQ41" s="146">
        <f t="shared" si="158"/>
        <v>-8.191255459448248</v>
      </c>
      <c r="CR41" s="146">
        <f t="shared" si="159"/>
        <v>5.012336720484918</v>
      </c>
      <c r="CS41" s="146">
        <f t="shared" si="160"/>
        <v>3.5338747922399465</v>
      </c>
      <c r="CT41" s="146">
        <f t="shared" si="161"/>
        <v>-0.0117797313050712</v>
      </c>
      <c r="CU41" s="146">
        <f t="shared" si="162"/>
        <v>5.884780139173252</v>
      </c>
      <c r="CV41" s="146">
        <f t="shared" si="163"/>
        <v>1.252800120702699</v>
      </c>
      <c r="CW41" s="146">
        <f t="shared" si="164"/>
        <v>1.7280973038707843</v>
      </c>
      <c r="CX41" s="146">
        <f t="shared" si="165"/>
        <v>1.926309382600114</v>
      </c>
      <c r="CY41" s="146">
        <f t="shared" si="166"/>
        <v>0.7257462468557762</v>
      </c>
      <c r="CZ41" s="146">
        <f t="shared" si="167"/>
        <v>8.059809357548673</v>
      </c>
      <c r="DA41" s="146">
        <f t="shared" si="168"/>
        <v>3.9438431601621144</v>
      </c>
      <c r="DB41" s="146">
        <f t="shared" si="169"/>
        <v>2.7474212194364154</v>
      </c>
      <c r="DC41" s="146">
        <f t="shared" si="170"/>
        <v>-1.2056223052994168</v>
      </c>
      <c r="DD41" s="146">
        <f t="shared" si="171"/>
        <v>3.427654449237742</v>
      </c>
      <c r="DE41" s="146">
        <f t="shared" si="172"/>
        <v>3.6738776983387034</v>
      </c>
      <c r="DF41" s="146">
        <f t="shared" si="173"/>
        <v>4.309339762151352</v>
      </c>
      <c r="DG41" s="146">
        <f t="shared" si="174"/>
        <v>5.308398729297899</v>
      </c>
      <c r="DH41" s="146">
        <f t="shared" si="175"/>
        <v>6.229043875961375</v>
      </c>
      <c r="DI41" s="146">
        <f t="shared" si="176"/>
        <v>2.196919397612454</v>
      </c>
      <c r="DJ41" s="146">
        <f t="shared" si="177"/>
        <v>4.590780110564112</v>
      </c>
      <c r="DK41" s="146">
        <f t="shared" si="178"/>
        <v>6.045505734897091</v>
      </c>
      <c r="DL41" s="146">
        <f t="shared" si="179"/>
        <v>1.6864593241889103</v>
      </c>
      <c r="DM41" s="146">
        <f t="shared" si="180"/>
        <v>3.306211472379319</v>
      </c>
      <c r="DN41" s="146">
        <f t="shared" si="181"/>
        <v>2.299219623525345</v>
      </c>
      <c r="DO41" s="146">
        <f t="shared" si="182"/>
        <v>6.523455448401136</v>
      </c>
      <c r="DP41" s="146">
        <f t="shared" si="183"/>
        <v>5.0375163802511285</v>
      </c>
      <c r="DQ41" s="146">
        <f t="shared" si="184"/>
        <v>7.753692421540006</v>
      </c>
      <c r="DR41" s="146">
        <f t="shared" si="185"/>
        <v>7.887896329533669</v>
      </c>
      <c r="DS41" s="146">
        <f t="shared" si="186"/>
        <v>8.070361005066271</v>
      </c>
      <c r="DT41" s="146">
        <f t="shared" si="187"/>
        <v>4.686028683294207</v>
      </c>
      <c r="DU41" s="146">
        <f t="shared" si="188"/>
        <v>6.761782228836107</v>
      </c>
      <c r="DV41" s="146">
        <f t="shared" si="189"/>
        <v>6.7876601328699175</v>
      </c>
      <c r="DW41" s="146">
        <f t="shared" si="190"/>
        <v>5.099165791945196</v>
      </c>
      <c r="DX41" s="146">
        <f t="shared" si="191"/>
        <v>2.1236333052985703</v>
      </c>
      <c r="DY41" s="146">
        <f t="shared" si="191"/>
        <v>2.697138151122092</v>
      </c>
      <c r="DZ41" s="56">
        <v>17</v>
      </c>
      <c r="EA41" s="56" t="s">
        <v>103</v>
      </c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</row>
    <row r="42" spans="1:206" s="7" customFormat="1" ht="24.75" customHeight="1" thickBot="1">
      <c r="A42" s="55">
        <v>18</v>
      </c>
      <c r="B42" s="83" t="s">
        <v>165</v>
      </c>
      <c r="C42" s="147">
        <v>14319</v>
      </c>
      <c r="D42" s="147">
        <v>16452</v>
      </c>
      <c r="E42" s="147">
        <v>16277</v>
      </c>
      <c r="F42" s="147">
        <v>17466</v>
      </c>
      <c r="G42" s="147">
        <v>20072</v>
      </c>
      <c r="H42" s="147">
        <v>22918</v>
      </c>
      <c r="I42" s="147">
        <v>23816</v>
      </c>
      <c r="J42" s="147">
        <v>26533</v>
      </c>
      <c r="K42" s="147">
        <v>27801</v>
      </c>
      <c r="L42" s="147">
        <v>30167</v>
      </c>
      <c r="M42" s="147">
        <v>25758</v>
      </c>
      <c r="N42" s="147">
        <v>29259</v>
      </c>
      <c r="O42" s="147">
        <v>33567</v>
      </c>
      <c r="P42" s="147">
        <v>39603</v>
      </c>
      <c r="Q42" s="147">
        <v>41960</v>
      </c>
      <c r="R42" s="147">
        <v>45830</v>
      </c>
      <c r="S42" s="148">
        <v>40757</v>
      </c>
      <c r="T42" s="147">
        <v>42464</v>
      </c>
      <c r="U42" s="147">
        <v>47902</v>
      </c>
      <c r="V42" s="147">
        <v>51157</v>
      </c>
      <c r="W42" s="147">
        <v>54603</v>
      </c>
      <c r="X42" s="147">
        <v>59235</v>
      </c>
      <c r="Y42" s="147">
        <v>57509</v>
      </c>
      <c r="Z42" s="147">
        <v>51946</v>
      </c>
      <c r="AA42" s="147">
        <v>52714</v>
      </c>
      <c r="AB42" s="142">
        <v>58451</v>
      </c>
      <c r="AC42" s="142">
        <v>62252</v>
      </c>
      <c r="AD42" s="142">
        <v>65277</v>
      </c>
      <c r="AE42" s="142">
        <v>70570</v>
      </c>
      <c r="AF42" s="142">
        <v>66585</v>
      </c>
      <c r="AG42" s="142">
        <v>67834</v>
      </c>
      <c r="AH42" s="142">
        <v>74948</v>
      </c>
      <c r="AI42" s="149">
        <v>82203</v>
      </c>
      <c r="AJ42" s="142">
        <v>83291</v>
      </c>
      <c r="AK42" s="142">
        <v>85158</v>
      </c>
      <c r="AL42" s="142">
        <v>100267</v>
      </c>
      <c r="AM42" s="142">
        <v>109738</v>
      </c>
      <c r="AN42" s="142">
        <v>118647</v>
      </c>
      <c r="AO42" s="142">
        <v>124243</v>
      </c>
      <c r="AP42" s="142">
        <v>129387</v>
      </c>
      <c r="AQ42" s="142">
        <v>139726</v>
      </c>
      <c r="AR42" s="142">
        <v>136166</v>
      </c>
      <c r="AS42" s="142">
        <v>145252</v>
      </c>
      <c r="AT42" s="142">
        <v>138748</v>
      </c>
      <c r="AU42" s="142">
        <v>152008</v>
      </c>
      <c r="AV42" s="142">
        <v>168159</v>
      </c>
      <c r="AW42" s="142">
        <v>173467</v>
      </c>
      <c r="AX42" s="149">
        <v>175767</v>
      </c>
      <c r="AY42" s="142">
        <v>176872</v>
      </c>
      <c r="AZ42" s="142">
        <v>210087</v>
      </c>
      <c r="BA42" s="142">
        <v>211230</v>
      </c>
      <c r="BB42" s="142">
        <v>208228</v>
      </c>
      <c r="BC42" s="142">
        <v>214323</v>
      </c>
      <c r="BD42" s="142">
        <v>228441</v>
      </c>
      <c r="BE42" s="140">
        <v>270745</v>
      </c>
      <c r="BF42" s="142">
        <v>290171</v>
      </c>
      <c r="BG42" s="142">
        <v>307125</v>
      </c>
      <c r="BH42" s="142">
        <v>354311</v>
      </c>
      <c r="BI42" s="142">
        <v>257674</v>
      </c>
      <c r="BJ42" s="142">
        <v>274776</v>
      </c>
      <c r="BK42" s="142">
        <v>363853</v>
      </c>
      <c r="BL42" s="142">
        <v>385520</v>
      </c>
      <c r="BM42" s="142">
        <v>417736</v>
      </c>
      <c r="BN42" s="149">
        <f>BN43-BN34</f>
        <v>454051</v>
      </c>
      <c r="BO42" s="146">
        <f t="shared" si="130"/>
        <v>14.896291640477688</v>
      </c>
      <c r="BP42" s="146">
        <f t="shared" si="131"/>
        <v>-1.0637004619499149</v>
      </c>
      <c r="BQ42" s="146">
        <f t="shared" si="132"/>
        <v>7.304785894206549</v>
      </c>
      <c r="BR42" s="146">
        <f t="shared" si="133"/>
        <v>14.920416809801901</v>
      </c>
      <c r="BS42" s="146">
        <f t="shared" si="134"/>
        <v>14.178955759266639</v>
      </c>
      <c r="BT42" s="146">
        <f t="shared" si="135"/>
        <v>3.918317479710271</v>
      </c>
      <c r="BU42" s="146">
        <f t="shared" si="136"/>
        <v>11.408296943231441</v>
      </c>
      <c r="BV42" s="146">
        <f t="shared" si="137"/>
        <v>4.778954509478763</v>
      </c>
      <c r="BW42" s="146">
        <f t="shared" si="138"/>
        <v>8.510485234344088</v>
      </c>
      <c r="BX42" s="146">
        <f t="shared" si="139"/>
        <v>-14.615308118142343</v>
      </c>
      <c r="BY42" s="146">
        <f t="shared" si="140"/>
        <v>13.591893780573026</v>
      </c>
      <c r="BZ42" s="146">
        <f t="shared" si="141"/>
        <v>14.72367476673844</v>
      </c>
      <c r="CA42" s="146">
        <f t="shared" si="142"/>
        <v>17.98194655465189</v>
      </c>
      <c r="CB42" s="146">
        <f t="shared" si="143"/>
        <v>5.951569325556145</v>
      </c>
      <c r="CC42" s="146">
        <f t="shared" si="144"/>
        <v>9.223069590085796</v>
      </c>
      <c r="CD42" s="146">
        <f t="shared" si="145"/>
        <v>-11.069168666812132</v>
      </c>
      <c r="CE42" s="146">
        <f t="shared" si="146"/>
        <v>4.1882376033564785</v>
      </c>
      <c r="CF42" s="146">
        <f t="shared" si="147"/>
        <v>12.806141672946497</v>
      </c>
      <c r="CG42" s="146">
        <f t="shared" si="148"/>
        <v>6.795123376894494</v>
      </c>
      <c r="CH42" s="146">
        <f t="shared" si="149"/>
        <v>6.736126043356726</v>
      </c>
      <c r="CI42" s="146">
        <f t="shared" si="150"/>
        <v>8.483050381847152</v>
      </c>
      <c r="CJ42" s="146">
        <f t="shared" si="151"/>
        <v>-2.9138178441799614</v>
      </c>
      <c r="CK42" s="146">
        <f t="shared" si="152"/>
        <v>-9.673268531881966</v>
      </c>
      <c r="CL42" s="146">
        <f t="shared" si="153"/>
        <v>1.4784583991067646</v>
      </c>
      <c r="CM42" s="146">
        <f t="shared" si="154"/>
        <v>10.883256819820161</v>
      </c>
      <c r="CN42" s="146">
        <f t="shared" si="155"/>
        <v>6.502882756496894</v>
      </c>
      <c r="CO42" s="146">
        <f t="shared" si="156"/>
        <v>4.85928162950588</v>
      </c>
      <c r="CP42" s="146">
        <f t="shared" si="157"/>
        <v>8.108522144093632</v>
      </c>
      <c r="CQ42" s="146">
        <f t="shared" si="158"/>
        <v>-5.646875442822729</v>
      </c>
      <c r="CR42" s="146">
        <f t="shared" si="159"/>
        <v>1.8757978523691523</v>
      </c>
      <c r="CS42" s="146">
        <f t="shared" si="160"/>
        <v>10.487366217531031</v>
      </c>
      <c r="CT42" s="146">
        <f t="shared" si="161"/>
        <v>9.680044831082885</v>
      </c>
      <c r="CU42" s="146">
        <f t="shared" si="162"/>
        <v>1.3235526683940977</v>
      </c>
      <c r="CV42" s="146">
        <f t="shared" si="163"/>
        <v>2.2415387016604433</v>
      </c>
      <c r="CW42" s="146">
        <f t="shared" si="164"/>
        <v>17.74231428638531</v>
      </c>
      <c r="CX42" s="146">
        <f t="shared" si="165"/>
        <v>9.445779768019388</v>
      </c>
      <c r="CY42" s="146">
        <f t="shared" si="166"/>
        <v>8.118427527383403</v>
      </c>
      <c r="CZ42" s="146">
        <f t="shared" si="167"/>
        <v>4.716512006203275</v>
      </c>
      <c r="DA42" s="146">
        <f t="shared" si="168"/>
        <v>4.140273496293554</v>
      </c>
      <c r="DB42" s="146">
        <f t="shared" si="169"/>
        <v>7.990756412931748</v>
      </c>
      <c r="DC42" s="146">
        <f t="shared" si="170"/>
        <v>-2.5478436368320856</v>
      </c>
      <c r="DD42" s="146">
        <f t="shared" si="171"/>
        <v>6.672737687822217</v>
      </c>
      <c r="DE42" s="146">
        <f t="shared" si="172"/>
        <v>-4.477735246330515</v>
      </c>
      <c r="DF42" s="146">
        <f t="shared" si="173"/>
        <v>9.556894513794793</v>
      </c>
      <c r="DG42" s="146">
        <f t="shared" si="174"/>
        <v>10.625098679016894</v>
      </c>
      <c r="DH42" s="146">
        <f t="shared" si="175"/>
        <v>3.1565363733133527</v>
      </c>
      <c r="DI42" s="146">
        <f t="shared" si="176"/>
        <v>1.3259006035730139</v>
      </c>
      <c r="DJ42" s="146">
        <f t="shared" si="177"/>
        <v>0.6286731866618875</v>
      </c>
      <c r="DK42" s="146">
        <f t="shared" si="178"/>
        <v>18.77911710163282</v>
      </c>
      <c r="DL42" s="146">
        <f t="shared" si="179"/>
        <v>0.5440603178683118</v>
      </c>
      <c r="DM42" s="146">
        <f t="shared" si="180"/>
        <v>-1.4211996402026228</v>
      </c>
      <c r="DN42" s="146">
        <f t="shared" si="181"/>
        <v>2.9270799316134237</v>
      </c>
      <c r="DO42" s="146">
        <f t="shared" si="182"/>
        <v>6.5872538178356965</v>
      </c>
      <c r="DP42" s="146">
        <f t="shared" si="183"/>
        <v>18.518567157384183</v>
      </c>
      <c r="DQ42" s="146">
        <f t="shared" si="184"/>
        <v>7.175017082494599</v>
      </c>
      <c r="DR42" s="146">
        <f t="shared" si="185"/>
        <v>5.8427616819048085</v>
      </c>
      <c r="DS42" s="146">
        <f t="shared" si="186"/>
        <v>15.363776963776965</v>
      </c>
      <c r="DT42" s="146">
        <f t="shared" si="187"/>
        <v>-27.274625964195298</v>
      </c>
      <c r="DU42" s="146">
        <f t="shared" si="188"/>
        <v>6.637068543974169</v>
      </c>
      <c r="DV42" s="146">
        <f t="shared" si="189"/>
        <v>32.4180423326637</v>
      </c>
      <c r="DW42" s="146">
        <f t="shared" si="190"/>
        <v>5.954877381799792</v>
      </c>
      <c r="DX42" s="146">
        <f t="shared" si="191"/>
        <v>8.356505499066197</v>
      </c>
      <c r="DY42" s="146">
        <f t="shared" si="191"/>
        <v>8.69328954172013</v>
      </c>
      <c r="DZ42" s="55">
        <v>18</v>
      </c>
      <c r="EA42" s="99" t="s">
        <v>72</v>
      </c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</row>
    <row r="43" spans="1:206" s="7" customFormat="1" ht="24.75" customHeight="1">
      <c r="A43" s="60">
        <v>19</v>
      </c>
      <c r="B43" s="83" t="s">
        <v>167</v>
      </c>
      <c r="C43" s="147">
        <v>293936.93105850636</v>
      </c>
      <c r="D43" s="147">
        <v>302598.7628793075</v>
      </c>
      <c r="E43" s="147">
        <v>310544.0382208633</v>
      </c>
      <c r="F43" s="147">
        <v>329643.30013886525</v>
      </c>
      <c r="G43" s="147">
        <v>345502.6330658061</v>
      </c>
      <c r="H43" s="147">
        <v>356684.14462123456</v>
      </c>
      <c r="I43" s="147">
        <v>376581.63222762186</v>
      </c>
      <c r="J43" s="147">
        <v>375033.0418072383</v>
      </c>
      <c r="K43" s="147">
        <v>402749.00687551853</v>
      </c>
      <c r="L43" s="147">
        <v>413320.07224072114</v>
      </c>
      <c r="M43" s="147">
        <v>436037.3574981755</v>
      </c>
      <c r="N43" s="147">
        <v>452269.9056642133</v>
      </c>
      <c r="O43" s="147">
        <v>465526.51431370294</v>
      </c>
      <c r="P43" s="147">
        <v>493431.8181050578</v>
      </c>
      <c r="Q43" s="147">
        <v>530207.0453961343</v>
      </c>
      <c r="R43" s="147">
        <v>516232.0065732452</v>
      </c>
      <c r="S43" s="148">
        <v>515946.38175453193</v>
      </c>
      <c r="T43" s="147">
        <v>556324.1548469693</v>
      </c>
      <c r="U43" s="147">
        <v>575172.0232021813</v>
      </c>
      <c r="V43" s="147">
        <v>612786.549707656</v>
      </c>
      <c r="W43" s="147">
        <v>644389.3598678943</v>
      </c>
      <c r="X43" s="147">
        <v>654976.2284517019</v>
      </c>
      <c r="Y43" s="147">
        <v>651352.2363839166</v>
      </c>
      <c r="Z43" s="147">
        <v>672817.6869987017</v>
      </c>
      <c r="AA43" s="147">
        <v>680792.8390086768</v>
      </c>
      <c r="AB43" s="142">
        <v>743084.784781071</v>
      </c>
      <c r="AC43" s="142">
        <v>755443.0548598834</v>
      </c>
      <c r="AD43" s="142">
        <v>810248.6700700133</v>
      </c>
      <c r="AE43" s="142">
        <v>856534.3853484698</v>
      </c>
      <c r="AF43" s="142">
        <v>811667.5493317052</v>
      </c>
      <c r="AG43" s="142">
        <v>866340.0268553653</v>
      </c>
      <c r="AH43" s="142">
        <v>918374.1729429348</v>
      </c>
      <c r="AI43" s="149">
        <v>950294.4093423556</v>
      </c>
      <c r="AJ43" s="142">
        <v>1019560.3510858517</v>
      </c>
      <c r="AK43" s="142">
        <v>1058515.0793842825</v>
      </c>
      <c r="AL43" s="142">
        <v>1114132.6289789788</v>
      </c>
      <c r="AM43" s="142">
        <v>1167349.8889465204</v>
      </c>
      <c r="AN43" s="142">
        <v>1213639.463535257</v>
      </c>
      <c r="AO43" s="142">
        <v>1330486.0365140436</v>
      </c>
      <c r="AP43" s="142">
        <v>1409614.6090401574</v>
      </c>
      <c r="AQ43" s="142">
        <v>1487614.9929457218</v>
      </c>
      <c r="AR43" s="142">
        <v>1503336.5757944083</v>
      </c>
      <c r="AS43" s="142">
        <v>1585755.440415862</v>
      </c>
      <c r="AT43" s="142">
        <v>1661091.1327817568</v>
      </c>
      <c r="AU43" s="142">
        <v>1771701.930003115</v>
      </c>
      <c r="AV43" s="142">
        <v>1905899.348126234</v>
      </c>
      <c r="AW43" s="142">
        <v>2049785.6434539987</v>
      </c>
      <c r="AX43" s="149">
        <v>2132798.28980379</v>
      </c>
      <c r="AY43" s="142">
        <v>2264699.404662243</v>
      </c>
      <c r="AZ43" s="142">
        <v>2465029.178192323</v>
      </c>
      <c r="BA43" s="142">
        <v>2559710.7309416486</v>
      </c>
      <c r="BB43" s="142">
        <v>2683190.313057957</v>
      </c>
      <c r="BC43" s="142">
        <v>2785258.210389463</v>
      </c>
      <c r="BD43" s="142">
        <v>3004190.1308024526</v>
      </c>
      <c r="BE43" s="140">
        <v>3242210.4150499105</v>
      </c>
      <c r="BF43" s="162">
        <v>3543243.9657689356</v>
      </c>
      <c r="BG43" s="162">
        <v>3871488.8380809156</v>
      </c>
      <c r="BH43" s="162">
        <v>4250947.4094969295</v>
      </c>
      <c r="BI43" s="162">
        <v>4416349.947949733</v>
      </c>
      <c r="BJ43" s="162">
        <v>4790846.8796668155</v>
      </c>
      <c r="BK43" s="162">
        <v>5282386</v>
      </c>
      <c r="BL43" s="162">
        <v>5633050</v>
      </c>
      <c r="BM43" s="144">
        <v>5899847</v>
      </c>
      <c r="BN43" s="145">
        <v>6195842</v>
      </c>
      <c r="BO43" s="146">
        <f t="shared" si="130"/>
        <v>2.9468334549213373</v>
      </c>
      <c r="BP43" s="146">
        <f t="shared" si="131"/>
        <v>2.6256800477154707</v>
      </c>
      <c r="BQ43" s="146">
        <f t="shared" si="132"/>
        <v>6.150258761180358</v>
      </c>
      <c r="BR43" s="146">
        <f t="shared" si="133"/>
        <v>4.811058777854725</v>
      </c>
      <c r="BS43" s="146">
        <f t="shared" si="134"/>
        <v>3.2363028484644736</v>
      </c>
      <c r="BT43" s="146">
        <f t="shared" si="135"/>
        <v>5.5784614781564175</v>
      </c>
      <c r="BU43" s="146">
        <f t="shared" si="136"/>
        <v>-0.4112230358191021</v>
      </c>
      <c r="BV43" s="146">
        <f t="shared" si="137"/>
        <v>7.390272850285508</v>
      </c>
      <c r="BW43" s="146">
        <f t="shared" si="138"/>
        <v>2.624727854008069</v>
      </c>
      <c r="BX43" s="146">
        <f t="shared" si="139"/>
        <v>5.496293740175203</v>
      </c>
      <c r="BY43" s="146">
        <f t="shared" si="140"/>
        <v>3.7227425326981733</v>
      </c>
      <c r="BZ43" s="146">
        <f t="shared" si="141"/>
        <v>2.9311277366599717</v>
      </c>
      <c r="CA43" s="146">
        <f t="shared" si="142"/>
        <v>5.994353260950978</v>
      </c>
      <c r="CB43" s="146">
        <f t="shared" si="143"/>
        <v>7.452950122330081</v>
      </c>
      <c r="CC43" s="146">
        <f t="shared" si="144"/>
        <v>-2.635770109853566</v>
      </c>
      <c r="CD43" s="146">
        <f t="shared" si="145"/>
        <v>-0.055328769831469594</v>
      </c>
      <c r="CE43" s="146">
        <f t="shared" si="146"/>
        <v>7.825963030330466</v>
      </c>
      <c r="CF43" s="146">
        <f t="shared" si="147"/>
        <v>3.3879291760029018</v>
      </c>
      <c r="CG43" s="146">
        <f t="shared" si="148"/>
        <v>6.539700296280344</v>
      </c>
      <c r="CH43" s="146">
        <f t="shared" si="149"/>
        <v>5.1572297360826775</v>
      </c>
      <c r="CI43" s="146">
        <f t="shared" si="150"/>
        <v>1.6429303838874698</v>
      </c>
      <c r="CJ43" s="146">
        <f t="shared" si="151"/>
        <v>-0.5533013123777186</v>
      </c>
      <c r="CK43" s="146">
        <f t="shared" si="152"/>
        <v>3.2955211352238343</v>
      </c>
      <c r="CL43" s="146">
        <f t="shared" si="153"/>
        <v>1.185336260339802</v>
      </c>
      <c r="CM43" s="146">
        <f t="shared" si="154"/>
        <v>9.149912014806057</v>
      </c>
      <c r="CN43" s="146">
        <f t="shared" si="155"/>
        <v>1.6631036366130674</v>
      </c>
      <c r="CO43" s="146">
        <f t="shared" si="156"/>
        <v>7.254764585835661</v>
      </c>
      <c r="CP43" s="146">
        <f t="shared" si="157"/>
        <v>5.712532089001397</v>
      </c>
      <c r="CQ43" s="146">
        <f t="shared" si="158"/>
        <v>-5.238182702789118</v>
      </c>
      <c r="CR43" s="146">
        <f t="shared" si="159"/>
        <v>6.735821527998157</v>
      </c>
      <c r="CS43" s="146">
        <f t="shared" si="160"/>
        <v>6.006203623817625</v>
      </c>
      <c r="CT43" s="146">
        <f t="shared" si="161"/>
        <v>3.4757332403123016</v>
      </c>
      <c r="CU43" s="146">
        <f t="shared" si="162"/>
        <v>7.288892901246373</v>
      </c>
      <c r="CV43" s="146">
        <f t="shared" si="163"/>
        <v>3.8207378559732392</v>
      </c>
      <c r="CW43" s="146">
        <f t="shared" si="164"/>
        <v>5.254299223308942</v>
      </c>
      <c r="CX43" s="146">
        <f t="shared" si="165"/>
        <v>4.776564170489404</v>
      </c>
      <c r="CY43" s="146">
        <f t="shared" si="166"/>
        <v>3.9653556339060203</v>
      </c>
      <c r="CZ43" s="146">
        <f t="shared" si="167"/>
        <v>9.627782919848354</v>
      </c>
      <c r="DA43" s="146">
        <f t="shared" si="168"/>
        <v>5.947343328264882</v>
      </c>
      <c r="DB43" s="146">
        <f t="shared" si="169"/>
        <v>5.53345456306507</v>
      </c>
      <c r="DC43" s="146">
        <f t="shared" si="170"/>
        <v>1.0568314330816992</v>
      </c>
      <c r="DD43" s="146">
        <f t="shared" si="171"/>
        <v>5.482396021523063</v>
      </c>
      <c r="DE43" s="146">
        <f t="shared" si="172"/>
        <v>4.7507762197012</v>
      </c>
      <c r="DF43" s="146">
        <f t="shared" si="173"/>
        <v>6.6589240673462085</v>
      </c>
      <c r="DG43" s="146">
        <f t="shared" si="174"/>
        <v>7.574491840333611</v>
      </c>
      <c r="DH43" s="146">
        <f t="shared" si="175"/>
        <v>7.549522248865087</v>
      </c>
      <c r="DI43" s="146">
        <f t="shared" si="176"/>
        <v>4.049820849067439</v>
      </c>
      <c r="DJ43" s="146">
        <f t="shared" si="177"/>
        <v>6.184415820709778</v>
      </c>
      <c r="DK43" s="146">
        <f t="shared" si="178"/>
        <v>8.84575556109872</v>
      </c>
      <c r="DL43" s="146">
        <f t="shared" si="179"/>
        <v>3.840991156898119</v>
      </c>
      <c r="DM43" s="146">
        <f t="shared" si="180"/>
        <v>4.823966263988112</v>
      </c>
      <c r="DN43" s="146">
        <f t="shared" si="181"/>
        <v>3.8039753212727603</v>
      </c>
      <c r="DO43" s="146">
        <f t="shared" si="182"/>
        <v>7.860381475453079</v>
      </c>
      <c r="DP43" s="146">
        <f t="shared" si="183"/>
        <v>7.9229434184939596</v>
      </c>
      <c r="DQ43" s="146">
        <f t="shared" si="184"/>
        <v>9.284824615998618</v>
      </c>
      <c r="DR43" s="146">
        <f t="shared" si="185"/>
        <v>9.263964758936549</v>
      </c>
      <c r="DS43" s="146">
        <f t="shared" si="186"/>
        <v>9.801360336715067</v>
      </c>
      <c r="DT43" s="146">
        <f t="shared" si="187"/>
        <v>3.8909570624958025</v>
      </c>
      <c r="DU43" s="146">
        <f t="shared" si="188"/>
        <v>8.479783896902035</v>
      </c>
      <c r="DV43" s="146">
        <f t="shared" si="189"/>
        <v>10.259963064554656</v>
      </c>
      <c r="DW43" s="146">
        <f t="shared" si="190"/>
        <v>6.638363799994927</v>
      </c>
      <c r="DX43" s="146">
        <f t="shared" si="191"/>
        <v>4.736279635366276</v>
      </c>
      <c r="DY43" s="146">
        <f t="shared" si="191"/>
        <v>5.016994508501662</v>
      </c>
      <c r="DZ43" s="60">
        <v>19</v>
      </c>
      <c r="EA43" s="58" t="s">
        <v>73</v>
      </c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</row>
    <row r="44" spans="1:206" s="7" customFormat="1" ht="24.75" customHeight="1" thickBot="1">
      <c r="A44" s="86">
        <v>20</v>
      </c>
      <c r="B44" s="83" t="s">
        <v>168</v>
      </c>
      <c r="C44" s="147">
        <v>270664.951042925</v>
      </c>
      <c r="D44" s="147">
        <v>279844.6112796851</v>
      </c>
      <c r="E44" s="147">
        <v>288294.7594943734</v>
      </c>
      <c r="F44" s="147">
        <v>307791.01717753144</v>
      </c>
      <c r="G44" s="147">
        <v>326657.42379532696</v>
      </c>
      <c r="H44" s="147">
        <v>337379.50887521217</v>
      </c>
      <c r="I44" s="147">
        <v>356356.0486249514</v>
      </c>
      <c r="J44" s="147">
        <v>354055.789682643</v>
      </c>
      <c r="K44" s="147">
        <v>380584.7160880978</v>
      </c>
      <c r="L44" s="147">
        <v>390368.9101306636</v>
      </c>
      <c r="M44" s="147">
        <v>413059.4983539882</v>
      </c>
      <c r="N44" s="147">
        <v>428161.2313012121</v>
      </c>
      <c r="O44" s="147">
        <v>440051.63514263305</v>
      </c>
      <c r="P44" s="147">
        <v>466512.80234798236</v>
      </c>
      <c r="Q44" s="147">
        <v>501340.53014566517</v>
      </c>
      <c r="R44" s="147">
        <v>485727.220391679</v>
      </c>
      <c r="S44" s="148">
        <v>483267.7388963505</v>
      </c>
      <c r="T44" s="147">
        <v>521410.7065584571</v>
      </c>
      <c r="U44" s="147">
        <v>538389.51035132</v>
      </c>
      <c r="V44" s="147">
        <v>573568.3066747875</v>
      </c>
      <c r="W44" s="147">
        <v>600584.0649724478</v>
      </c>
      <c r="X44" s="147">
        <v>609249.7258067387</v>
      </c>
      <c r="Y44" s="147">
        <v>603900.2735302959</v>
      </c>
      <c r="Z44" s="147">
        <v>623257.2749804137</v>
      </c>
      <c r="AA44" s="147">
        <v>628096.7633905921</v>
      </c>
      <c r="AB44" s="142">
        <v>687508.6459510288</v>
      </c>
      <c r="AC44" s="142">
        <v>696244.2133293271</v>
      </c>
      <c r="AD44" s="142">
        <v>748468.2874254178</v>
      </c>
      <c r="AE44" s="142">
        <v>792232.6974949831</v>
      </c>
      <c r="AF44" s="142">
        <v>744235.785038417</v>
      </c>
      <c r="AG44" s="142">
        <v>795195.7370348484</v>
      </c>
      <c r="AH44" s="142">
        <v>843531.3693862824</v>
      </c>
      <c r="AI44" s="149">
        <v>871140.0512466587</v>
      </c>
      <c r="AJ44" s="142">
        <v>936459.3507885805</v>
      </c>
      <c r="AK44" s="142">
        <v>969638.341725339</v>
      </c>
      <c r="AL44" s="142">
        <v>1019277.381235114</v>
      </c>
      <c r="AM44" s="142">
        <v>1066736.7099021783</v>
      </c>
      <c r="AN44" s="142">
        <v>1105894.3744683675</v>
      </c>
      <c r="AO44" s="142">
        <v>1216926.0569040347</v>
      </c>
      <c r="AP44" s="142">
        <v>1289293.6545273468</v>
      </c>
      <c r="AQ44" s="142">
        <v>1358880.3514015411</v>
      </c>
      <c r="AR44" s="142">
        <v>1365673.2416030646</v>
      </c>
      <c r="AS44" s="142">
        <v>1439908.3779054687</v>
      </c>
      <c r="AT44" s="142">
        <v>1509068.418319238</v>
      </c>
      <c r="AU44" s="142">
        <v>1609409.9245811817</v>
      </c>
      <c r="AV44" s="142">
        <v>1733310.8401139213</v>
      </c>
      <c r="AW44" s="142">
        <v>1866174.8463995596</v>
      </c>
      <c r="AX44" s="149">
        <v>1934750.7743224406</v>
      </c>
      <c r="AY44" s="142">
        <v>2052810.9547636278</v>
      </c>
      <c r="AZ44" s="142">
        <v>2236378.3769802917</v>
      </c>
      <c r="BA44" s="142">
        <v>2315594.59171934</v>
      </c>
      <c r="BB44" s="142">
        <v>2423246.257329409</v>
      </c>
      <c r="BC44" s="142">
        <v>2511891.395164558</v>
      </c>
      <c r="BD44" s="142">
        <v>2713162.9501615954</v>
      </c>
      <c r="BE44" s="140">
        <v>2922319.311959502</v>
      </c>
      <c r="BF44" s="162">
        <v>3192351.240291309</v>
      </c>
      <c r="BG44" s="162">
        <v>3485789.0877095936</v>
      </c>
      <c r="BH44" s="162">
        <v>3823318.7715755966</v>
      </c>
      <c r="BI44" s="162">
        <v>3947446.257541253</v>
      </c>
      <c r="BJ44" s="162">
        <v>4268940.724197568</v>
      </c>
      <c r="BK44" s="162">
        <v>4712085</v>
      </c>
      <c r="BL44" s="162">
        <v>5005216</v>
      </c>
      <c r="BM44" s="162">
        <v>5211963</v>
      </c>
      <c r="BN44" s="163">
        <f>BN43-BN35</f>
        <v>5442167</v>
      </c>
      <c r="BO44" s="146">
        <f t="shared" si="130"/>
        <v>3.3915215846710387</v>
      </c>
      <c r="BP44" s="146">
        <f t="shared" si="131"/>
        <v>3.0195858251645804</v>
      </c>
      <c r="BQ44" s="146">
        <f t="shared" si="132"/>
        <v>6.762612583507104</v>
      </c>
      <c r="BR44" s="146">
        <f t="shared" si="133"/>
        <v>6.129615734338838</v>
      </c>
      <c r="BS44" s="146">
        <f t="shared" si="134"/>
        <v>3.2823638156784454</v>
      </c>
      <c r="BT44" s="146">
        <f t="shared" si="135"/>
        <v>5.62468651786382</v>
      </c>
      <c r="BU44" s="146">
        <f t="shared" si="136"/>
        <v>-0.6454945695980844</v>
      </c>
      <c r="BV44" s="146">
        <f t="shared" si="137"/>
        <v>7.4928661466696775</v>
      </c>
      <c r="BW44" s="146">
        <f t="shared" si="138"/>
        <v>2.570832098339172</v>
      </c>
      <c r="BX44" s="146">
        <f t="shared" si="139"/>
        <v>5.81260126881766</v>
      </c>
      <c r="BY44" s="146">
        <f t="shared" si="140"/>
        <v>3.6560672269741223</v>
      </c>
      <c r="BZ44" s="146">
        <f t="shared" si="141"/>
        <v>2.777085586493942</v>
      </c>
      <c r="CA44" s="146">
        <f t="shared" si="142"/>
        <v>6.01319597341628</v>
      </c>
      <c r="CB44" s="146">
        <f t="shared" si="143"/>
        <v>7.4655459876756005</v>
      </c>
      <c r="CC44" s="146">
        <f t="shared" si="144"/>
        <v>-3.1143122917769532</v>
      </c>
      <c r="CD44" s="146">
        <f t="shared" si="145"/>
        <v>-0.5063503530531421</v>
      </c>
      <c r="CE44" s="146">
        <f t="shared" si="146"/>
        <v>7.892719623539237</v>
      </c>
      <c r="CF44" s="146">
        <f t="shared" si="147"/>
        <v>3.256320512658934</v>
      </c>
      <c r="CG44" s="146">
        <f t="shared" si="148"/>
        <v>6.534079072326647</v>
      </c>
      <c r="CH44" s="146">
        <f t="shared" si="149"/>
        <v>4.710120483169962</v>
      </c>
      <c r="CI44" s="146">
        <f t="shared" si="150"/>
        <v>1.4428722538098717</v>
      </c>
      <c r="CJ44" s="146">
        <f t="shared" si="151"/>
        <v>-0.8780393408235512</v>
      </c>
      <c r="CK44" s="146">
        <f t="shared" si="152"/>
        <v>3.2053307969145517</v>
      </c>
      <c r="CL44" s="146">
        <f t="shared" si="153"/>
        <v>0.7764832605171633</v>
      </c>
      <c r="CM44" s="146">
        <f t="shared" si="154"/>
        <v>9.45903338837785</v>
      </c>
      <c r="CN44" s="146">
        <f t="shared" si="155"/>
        <v>1.2706120031718842</v>
      </c>
      <c r="CO44" s="146">
        <f t="shared" si="156"/>
        <v>7.500827022513218</v>
      </c>
      <c r="CP44" s="146">
        <f t="shared" si="157"/>
        <v>5.847196308090242</v>
      </c>
      <c r="CQ44" s="146">
        <f t="shared" si="158"/>
        <v>-6.05843619031769</v>
      </c>
      <c r="CR44" s="146">
        <f t="shared" si="159"/>
        <v>6.847285903324432</v>
      </c>
      <c r="CS44" s="146">
        <f t="shared" si="160"/>
        <v>6.0784571773069915</v>
      </c>
      <c r="CT44" s="146">
        <f t="shared" si="161"/>
        <v>3.2729881617162824</v>
      </c>
      <c r="CU44" s="146">
        <f t="shared" si="162"/>
        <v>7.498139874116178</v>
      </c>
      <c r="CV44" s="146">
        <f t="shared" si="163"/>
        <v>3.5430252160778637</v>
      </c>
      <c r="CW44" s="146">
        <f t="shared" si="164"/>
        <v>5.119335464957905</v>
      </c>
      <c r="CX44" s="146">
        <f t="shared" si="165"/>
        <v>4.656174024930805</v>
      </c>
      <c r="CY44" s="146">
        <f t="shared" si="166"/>
        <v>3.6707900086967205</v>
      </c>
      <c r="CZ44" s="146">
        <f t="shared" si="167"/>
        <v>10.039989803641328</v>
      </c>
      <c r="DA44" s="146">
        <f t="shared" si="168"/>
        <v>5.946753889667018</v>
      </c>
      <c r="DB44" s="146">
        <f t="shared" si="169"/>
        <v>5.397272888906344</v>
      </c>
      <c r="DC44" s="146">
        <f t="shared" si="170"/>
        <v>0.4998887646375406</v>
      </c>
      <c r="DD44" s="146">
        <f t="shared" si="171"/>
        <v>5.435790498118339</v>
      </c>
      <c r="DE44" s="146">
        <f t="shared" si="172"/>
        <v>4.8030861876344755</v>
      </c>
      <c r="DF44" s="146">
        <f t="shared" si="173"/>
        <v>6.64923505414696</v>
      </c>
      <c r="DG44" s="146">
        <f t="shared" si="174"/>
        <v>7.6985306005853325</v>
      </c>
      <c r="DH44" s="146">
        <f t="shared" si="175"/>
        <v>7.6653306037655575</v>
      </c>
      <c r="DI44" s="146">
        <f t="shared" si="176"/>
        <v>3.6746786109128835</v>
      </c>
      <c r="DJ44" s="146">
        <f t="shared" si="177"/>
        <v>6.102087256304756</v>
      </c>
      <c r="DK44" s="146">
        <f t="shared" si="178"/>
        <v>8.942246814821816</v>
      </c>
      <c r="DL44" s="146">
        <f t="shared" si="179"/>
        <v>3.5421651163526024</v>
      </c>
      <c r="DM44" s="146">
        <f t="shared" si="180"/>
        <v>4.648985880129262</v>
      </c>
      <c r="DN44" s="146">
        <f t="shared" si="181"/>
        <v>3.658115124165816</v>
      </c>
      <c r="DO44" s="146">
        <f t="shared" si="182"/>
        <v>8.012749093551138</v>
      </c>
      <c r="DP44" s="146">
        <f t="shared" si="183"/>
        <v>7.708949504321115</v>
      </c>
      <c r="DQ44" s="146">
        <f t="shared" si="184"/>
        <v>9.240329324270277</v>
      </c>
      <c r="DR44" s="146">
        <f t="shared" si="185"/>
        <v>9.191903563578665</v>
      </c>
      <c r="DS44" s="146">
        <f t="shared" si="186"/>
        <v>9.683020841854308</v>
      </c>
      <c r="DT44" s="146">
        <f t="shared" si="187"/>
        <v>3.246590027713107</v>
      </c>
      <c r="DU44" s="146">
        <f t="shared" si="188"/>
        <v>8.144365893319709</v>
      </c>
      <c r="DV44" s="146">
        <f t="shared" si="189"/>
        <v>10.380661256094843</v>
      </c>
      <c r="DW44" s="146">
        <f t="shared" si="190"/>
        <v>6.220834301588363</v>
      </c>
      <c r="DX44" s="146">
        <f t="shared" si="191"/>
        <v>4.130630925818187</v>
      </c>
      <c r="DY44" s="146">
        <f t="shared" si="191"/>
        <v>4.4168387227614625</v>
      </c>
      <c r="DZ44" s="86">
        <v>20</v>
      </c>
      <c r="EA44" s="59" t="s">
        <v>74</v>
      </c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</row>
    <row r="45" spans="2:206" s="7" customFormat="1" ht="24.75" customHeight="1" thickBot="1">
      <c r="B45" s="113" t="s">
        <v>169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8"/>
      <c r="T45" s="147"/>
      <c r="U45" s="147"/>
      <c r="V45" s="147"/>
      <c r="W45" s="147"/>
      <c r="X45" s="147"/>
      <c r="Y45" s="147"/>
      <c r="Z45" s="147"/>
      <c r="AA45" s="147"/>
      <c r="AB45" s="142"/>
      <c r="AC45" s="142"/>
      <c r="AD45" s="142"/>
      <c r="AE45" s="142"/>
      <c r="AF45" s="142"/>
      <c r="AG45" s="142"/>
      <c r="AH45" s="142"/>
      <c r="AI45" s="149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9"/>
      <c r="AY45" s="142"/>
      <c r="AZ45" s="142"/>
      <c r="BA45" s="142"/>
      <c r="BB45" s="142"/>
      <c r="BC45" s="142"/>
      <c r="BD45" s="142"/>
      <c r="BE45" s="140"/>
      <c r="BF45" s="142"/>
      <c r="BG45" s="142"/>
      <c r="BH45" s="142"/>
      <c r="BI45" s="142"/>
      <c r="BJ45" s="142"/>
      <c r="BK45" s="142"/>
      <c r="BL45" s="142"/>
      <c r="BM45" s="142"/>
      <c r="BN45" s="149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51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51"/>
      <c r="CU45" s="146"/>
      <c r="CV45" s="146"/>
      <c r="CW45" s="146"/>
      <c r="CX45" s="146"/>
      <c r="CY45" s="146"/>
      <c r="CZ45" s="146"/>
      <c r="DA45" s="146"/>
      <c r="DB45" s="146"/>
      <c r="DC45" s="146"/>
      <c r="DD45" s="146"/>
      <c r="DE45" s="146"/>
      <c r="DF45" s="146"/>
      <c r="DG45" s="146"/>
      <c r="DH45" s="146"/>
      <c r="DI45" s="151"/>
      <c r="DJ45" s="146"/>
      <c r="DK45" s="146"/>
      <c r="DL45" s="146"/>
      <c r="DM45" s="146"/>
      <c r="DN45" s="146"/>
      <c r="DO45" s="146"/>
      <c r="DP45" s="146"/>
      <c r="DQ45" s="146"/>
      <c r="DR45" s="146"/>
      <c r="DS45" s="146"/>
      <c r="DT45" s="146"/>
      <c r="DU45" s="146"/>
      <c r="DV45" s="146"/>
      <c r="DW45" s="146"/>
      <c r="DX45" s="146"/>
      <c r="DY45" s="151"/>
      <c r="DZ45" s="199" t="s">
        <v>90</v>
      </c>
      <c r="EA45" s="20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</row>
    <row r="46" spans="1:206" ht="24.75" customHeight="1">
      <c r="A46" s="60">
        <v>21</v>
      </c>
      <c r="B46" s="91" t="s">
        <v>113</v>
      </c>
      <c r="C46" s="147">
        <v>262867.25189807883</v>
      </c>
      <c r="D46" s="147">
        <v>278619.998058406</v>
      </c>
      <c r="E46" s="147">
        <v>289151.0918048014</v>
      </c>
      <c r="F46" s="147">
        <v>305669.26517216576</v>
      </c>
      <c r="G46" s="147">
        <v>315200.7181080055</v>
      </c>
      <c r="H46" s="147">
        <v>318550.07479484146</v>
      </c>
      <c r="I46" s="147">
        <v>333124.77762061835</v>
      </c>
      <c r="J46" s="147">
        <v>329513.90908111754</v>
      </c>
      <c r="K46" s="147">
        <v>358472.20390826877</v>
      </c>
      <c r="L46" s="147">
        <v>362705.5762162636</v>
      </c>
      <c r="M46" s="147">
        <v>383268.06949518877</v>
      </c>
      <c r="N46" s="147">
        <v>391309.888160306</v>
      </c>
      <c r="O46" s="147">
        <v>401713.5209255751</v>
      </c>
      <c r="P46" s="147">
        <v>422995.9043578106</v>
      </c>
      <c r="Q46" s="147">
        <v>447653.59865916544</v>
      </c>
      <c r="R46" s="147">
        <v>452128.27271606977</v>
      </c>
      <c r="S46" s="148">
        <v>458198.6576245957</v>
      </c>
      <c r="T46" s="147">
        <v>482718.50054222514</v>
      </c>
      <c r="U46" s="147">
        <v>496673.5600353959</v>
      </c>
      <c r="V46" s="147">
        <v>518057.58075898176</v>
      </c>
      <c r="W46" s="147">
        <v>539067.2110508056</v>
      </c>
      <c r="X46" s="147">
        <v>554378.0604596632</v>
      </c>
      <c r="Y46" s="147">
        <v>558285.342589073</v>
      </c>
      <c r="Z46" s="147">
        <v>570221.2615306978</v>
      </c>
      <c r="AA46" s="147">
        <v>567304.5300429796</v>
      </c>
      <c r="AB46" s="142">
        <v>602124.319078164</v>
      </c>
      <c r="AC46" s="142">
        <v>618069.4843613575</v>
      </c>
      <c r="AD46" s="142">
        <v>664817.8538139819</v>
      </c>
      <c r="AE46" s="142">
        <v>706476.8932571227</v>
      </c>
      <c r="AF46" s="142">
        <v>697908.1370280359</v>
      </c>
      <c r="AG46" s="142">
        <v>756758.4994714127</v>
      </c>
      <c r="AH46" s="142">
        <v>789534.0184042233</v>
      </c>
      <c r="AI46" s="149">
        <v>805982.2322308437</v>
      </c>
      <c r="AJ46" s="142">
        <v>864963.8868055824</v>
      </c>
      <c r="AK46" s="142">
        <v>895067.5463831523</v>
      </c>
      <c r="AL46" s="142">
        <v>940194.5090706187</v>
      </c>
      <c r="AM46" s="142">
        <v>978292.0919574031</v>
      </c>
      <c r="AN46" s="142">
        <v>1018857.601103768</v>
      </c>
      <c r="AO46" s="142">
        <v>1081236.981513709</v>
      </c>
      <c r="AP46" s="142">
        <v>1135534.546409658</v>
      </c>
      <c r="AQ46" s="142">
        <v>1184354.8290994635</v>
      </c>
      <c r="AR46" s="142">
        <v>1205638.1187883937</v>
      </c>
      <c r="AS46" s="142">
        <v>1238328.2556355877</v>
      </c>
      <c r="AT46" s="142">
        <v>1295167.9076741985</v>
      </c>
      <c r="AU46" s="142">
        <v>1351135.8479452806</v>
      </c>
      <c r="AV46" s="142">
        <v>1436883.877750832</v>
      </c>
      <c r="AW46" s="142">
        <v>1541708.0179946062</v>
      </c>
      <c r="AX46" s="149">
        <v>1606770.7191097657</v>
      </c>
      <c r="AY46" s="142">
        <v>1725767.0041539308</v>
      </c>
      <c r="AZ46" s="142">
        <v>1847008.7492331497</v>
      </c>
      <c r="BA46" s="142">
        <v>1903927.7398234704</v>
      </c>
      <c r="BB46" s="142">
        <v>2005577.7367778334</v>
      </c>
      <c r="BC46" s="142">
        <v>2052991.1263248725</v>
      </c>
      <c r="BD46" s="142">
        <v>2164188.98581731</v>
      </c>
      <c r="BE46" s="140">
        <v>2272026</v>
      </c>
      <c r="BF46" s="142">
        <v>2469316.451900067</v>
      </c>
      <c r="BG46" s="142">
        <v>2660471.310731926</v>
      </c>
      <c r="BH46" s="142">
        <v>2910316.3950098604</v>
      </c>
      <c r="BI46" s="142">
        <v>3134069.2813839074</v>
      </c>
      <c r="BJ46" s="142">
        <v>3397005.0746884793</v>
      </c>
      <c r="BK46" s="142">
        <v>3675917</v>
      </c>
      <c r="BL46" s="142">
        <v>4002080</v>
      </c>
      <c r="BM46" s="142">
        <v>4209616</v>
      </c>
      <c r="BN46" s="149">
        <f>BN47+BN49</f>
        <v>4406956</v>
      </c>
      <c r="BO46" s="146">
        <f aca="true" t="shared" si="193" ref="BO46:BO52">(D46-C46)/C46*100</f>
        <v>5.992662093350052</v>
      </c>
      <c r="BP46" s="146">
        <f aca="true" t="shared" si="194" ref="BP46:BP52">(E46-D46)/D46*100</f>
        <v>3.779733622777444</v>
      </c>
      <c r="BQ46" s="146">
        <f aca="true" t="shared" si="195" ref="BQ46:BQ52">(F46-E46)/E46*100</f>
        <v>5.712644301033915</v>
      </c>
      <c r="BR46" s="146">
        <f aca="true" t="shared" si="196" ref="BR46:BR52">(G46-F46)/F46*100</f>
        <v>3.1182241794807855</v>
      </c>
      <c r="BS46" s="146">
        <f aca="true" t="shared" si="197" ref="BS46:BS52">(H46-G46)/G46*100</f>
        <v>1.0626107411621806</v>
      </c>
      <c r="BT46" s="146">
        <f aca="true" t="shared" si="198" ref="BT46:BT52">(I46-H46)/H46*100</f>
        <v>4.575325507351883</v>
      </c>
      <c r="BU46" s="146">
        <f aca="true" t="shared" si="199" ref="BU46:BU52">(J46-I46)/I46*100</f>
        <v>-1.0839387467038168</v>
      </c>
      <c r="BV46" s="146">
        <f aca="true" t="shared" si="200" ref="BV46:BV52">(K46-J46)/J46*100</f>
        <v>8.78818587898287</v>
      </c>
      <c r="BW46" s="146">
        <f aca="true" t="shared" si="201" ref="BW46:BW52">(L46-K46)/K46*100</f>
        <v>1.180948553846063</v>
      </c>
      <c r="BX46" s="146">
        <f aca="true" t="shared" si="202" ref="BX46:BX52">(M46-L46)/L46*100</f>
        <v>5.6691968988821895</v>
      </c>
      <c r="BY46" s="146">
        <f aca="true" t="shared" si="203" ref="BY46:BY52">(N46-M46)/M46*100</f>
        <v>2.098222968511132</v>
      </c>
      <c r="BZ46" s="146">
        <f aca="true" t="shared" si="204" ref="BZ46:BZ52">(O46-N46)/N46*100</f>
        <v>2.6586685080155896</v>
      </c>
      <c r="CA46" s="146">
        <f aca="true" t="shared" si="205" ref="CA46:CA52">(P46-O46)/O46*100</f>
        <v>5.297900698786403</v>
      </c>
      <c r="CB46" s="146">
        <f aca="true" t="shared" si="206" ref="CB46:CB52">(Q46-P46)/P46*100</f>
        <v>5.829298593041924</v>
      </c>
      <c r="CC46" s="146">
        <f aca="true" t="shared" si="207" ref="CC46:CC52">(R46-Q46)/Q46*100</f>
        <v>0.9995840690898277</v>
      </c>
      <c r="CD46" s="146">
        <f aca="true" t="shared" si="208" ref="CD46:CD52">(S46-R46)/R46*100</f>
        <v>1.342624488413276</v>
      </c>
      <c r="CE46" s="146">
        <f aca="true" t="shared" si="209" ref="CE46:CE52">(T46-S46)/S46*100</f>
        <v>5.351356340663635</v>
      </c>
      <c r="CF46" s="146">
        <f aca="true" t="shared" si="210" ref="CF46:CF52">(U46-T46)/T46*100</f>
        <v>2.8909311487948783</v>
      </c>
      <c r="CG46" s="146">
        <f aca="true" t="shared" si="211" ref="CG46:CG52">(V46-U46)/U46*100</f>
        <v>4.305447771784329</v>
      </c>
      <c r="CH46" s="146">
        <f aca="true" t="shared" si="212" ref="CH46:CH52">(W46-V46)/V46*100</f>
        <v>4.05546237949914</v>
      </c>
      <c r="CI46" s="146">
        <f aca="true" t="shared" si="213" ref="CI46:CI52">(X46-W46)/W46*100</f>
        <v>2.8402486916264174</v>
      </c>
      <c r="CJ46" s="146">
        <f aca="true" t="shared" si="214" ref="CJ46:CJ52">(Y46-X46)/X46*100</f>
        <v>0.7048046104440194</v>
      </c>
      <c r="CK46" s="146">
        <f aca="true" t="shared" si="215" ref="CK46:CK52">(Z46-Y46)/Y46*100</f>
        <v>2.1379602921816754</v>
      </c>
      <c r="CL46" s="146">
        <f aca="true" t="shared" si="216" ref="CL46:CL52">(AA46-Z46)/Z46*100</f>
        <v>-0.5115087220508974</v>
      </c>
      <c r="CM46" s="146">
        <f aca="true" t="shared" si="217" ref="CM46:CM52">(AB46-AA46)/AA46*100</f>
        <v>6.137759737710242</v>
      </c>
      <c r="CN46" s="146">
        <f aca="true" t="shared" si="218" ref="CN46:CN52">(AC46-AB46)/AB46*100</f>
        <v>2.64815168196581</v>
      </c>
      <c r="CO46" s="146">
        <f aca="true" t="shared" si="219" ref="CO46:CO52">(AD46-AC46)/AC46*100</f>
        <v>7.563610667646661</v>
      </c>
      <c r="CP46" s="146">
        <f aca="true" t="shared" si="220" ref="CP46:CP52">(AE46-AD46)/AD46*100</f>
        <v>6.266233556176001</v>
      </c>
      <c r="CQ46" s="146">
        <f aca="true" t="shared" si="221" ref="CQ46:CQ52">(AF46-AE46)/AE46*100</f>
        <v>-1.2128855608541715</v>
      </c>
      <c r="CR46" s="146">
        <f aca="true" t="shared" si="222" ref="CR46:CR52">(AG46-AF46)/AF46*100</f>
        <v>8.432393795261438</v>
      </c>
      <c r="CS46" s="146">
        <f aca="true" t="shared" si="223" ref="CS46:CS52">(AH46-AG46)/AG46*100</f>
        <v>4.331040742284871</v>
      </c>
      <c r="CT46" s="146">
        <f aca="true" t="shared" si="224" ref="CT46:CT52">(AI46-AH46)/AH46*100</f>
        <v>2.083281206788911</v>
      </c>
      <c r="CU46" s="146">
        <f aca="true" t="shared" si="225" ref="CU46:CU52">(AJ46-AI46)/AI46*100</f>
        <v>7.317984468650867</v>
      </c>
      <c r="CV46" s="146">
        <f aca="true" t="shared" si="226" ref="CV46:CV52">(AK46-AJ46)/AJ46*100</f>
        <v>3.4803371605196505</v>
      </c>
      <c r="CW46" s="146">
        <f aca="true" t="shared" si="227" ref="CW46:CW52">(AL46-AK46)/AK46*100</f>
        <v>5.0417382319153905</v>
      </c>
      <c r="CX46" s="146">
        <f aca="true" t="shared" si="228" ref="CX46:CX52">(AM46-AL46)/AL46*100</f>
        <v>4.052095871570647</v>
      </c>
      <c r="CY46" s="146">
        <f aca="true" t="shared" si="229" ref="CY46:CY52">(AN46-AM46)/AM46*100</f>
        <v>4.146564147850761</v>
      </c>
      <c r="CZ46" s="146">
        <f aca="true" t="shared" si="230" ref="CZ46:CZ52">(AO46-AN46)/AN46*100</f>
        <v>6.122482704390002</v>
      </c>
      <c r="DA46" s="146">
        <f aca="true" t="shared" si="231" ref="DA46:DA52">(AP46-AO46)/AO46*100</f>
        <v>5.021800569560006</v>
      </c>
      <c r="DB46" s="146">
        <f aca="true" t="shared" si="232" ref="DB46:DB52">(AQ46-AP46)/AP46*100</f>
        <v>4.29932165817112</v>
      </c>
      <c r="DC46" s="146">
        <f aca="true" t="shared" si="233" ref="DC46:DC52">(AR46-AQ46)/AQ46*100</f>
        <v>1.7970365946084854</v>
      </c>
      <c r="DD46" s="146">
        <f aca="true" t="shared" si="234" ref="DD46:DD52">(AS46-AR46)/AR46*100</f>
        <v>2.7114385600254587</v>
      </c>
      <c r="DE46" s="146">
        <f aca="true" t="shared" si="235" ref="DE46:DE52">(AT46-AS46)/AS46*100</f>
        <v>4.59003109877656</v>
      </c>
      <c r="DF46" s="146">
        <f aca="true" t="shared" si="236" ref="DF46:DF52">(AU46-AT46)/AT46*100</f>
        <v>4.321288378090428</v>
      </c>
      <c r="DG46" s="146">
        <f aca="true" t="shared" si="237" ref="DG46:DG52">(AV46-AU46)/AU46*100</f>
        <v>6.346366276636897</v>
      </c>
      <c r="DH46" s="146">
        <f aca="true" t="shared" si="238" ref="DH46:DH52">(AW46-AV46)/AV46*100</f>
        <v>7.295240893638288</v>
      </c>
      <c r="DI46" s="146">
        <f aca="true" t="shared" si="239" ref="DI46:DI52">(AX46-AW46)/AW46*100</f>
        <v>4.220170120136664</v>
      </c>
      <c r="DJ46" s="146">
        <f aca="true" t="shared" si="240" ref="DJ46:DJ52">(AY46-AX46)/AX46*100</f>
        <v>7.405928153214991</v>
      </c>
      <c r="DK46" s="146">
        <f aca="true" t="shared" si="241" ref="DK46:DK52">(AZ46-AY46)/AY46*100</f>
        <v>7.0253831941038</v>
      </c>
      <c r="DL46" s="146">
        <f aca="true" t="shared" si="242" ref="DL46:DL52">(BA46-AZ46)/AZ46*100</f>
        <v>3.0816849467525573</v>
      </c>
      <c r="DM46" s="146">
        <f aca="true" t="shared" si="243" ref="DM46:DM52">(BB46-BA46)/BA46*100</f>
        <v>5.338962967354418</v>
      </c>
      <c r="DN46" s="146">
        <f aca="true" t="shared" si="244" ref="DN46:DN52">(BC46-BB46)/BB46*100</f>
        <v>2.364076379468269</v>
      </c>
      <c r="DO46" s="146">
        <f aca="true" t="shared" si="245" ref="DO46:DO52">(BD46-BC46)/BC46*100</f>
        <v>5.4163828604313755</v>
      </c>
      <c r="DP46" s="146">
        <f aca="true" t="shared" si="246" ref="DP46:DP52">(BE46-BD46)/BD46*100</f>
        <v>4.982791008058163</v>
      </c>
      <c r="DQ46" s="146">
        <f aca="true" t="shared" si="247" ref="DQ46:DQ52">(BF46-BE46)/BE46*100</f>
        <v>8.683459251789671</v>
      </c>
      <c r="DR46" s="146">
        <f aca="true" t="shared" si="248" ref="DR46:DR53">(BG46-BF46)/BF46*100</f>
        <v>7.741205412727522</v>
      </c>
      <c r="DS46" s="146">
        <f aca="true" t="shared" si="249" ref="DS46:DS53">(BH46-BG46)/BG46*100</f>
        <v>9.391008400282248</v>
      </c>
      <c r="DT46" s="146">
        <f aca="true" t="shared" si="250" ref="DT46:DT53">(BI46-BH46)/BH46*100</f>
        <v>7.688266703843688</v>
      </c>
      <c r="DU46" s="146">
        <f aca="true" t="shared" si="251" ref="DU46:DU53">(BJ46-BI46)/BI46*100</f>
        <v>8.389597347652366</v>
      </c>
      <c r="DV46" s="146">
        <f aca="true" t="shared" si="252" ref="DV46:DV53">(BK46-BJ46)/BJ46*100</f>
        <v>8.210524246481974</v>
      </c>
      <c r="DW46" s="146">
        <f aca="true" t="shared" si="253" ref="DW46:DX53">(BL46-BK46)/BK46*100</f>
        <v>8.872969656278965</v>
      </c>
      <c r="DX46" s="146">
        <f aca="true" t="shared" si="254" ref="DX46:DY53">(BM46-BL46)/BL46*100</f>
        <v>5.185703434214209</v>
      </c>
      <c r="DY46" s="146">
        <f t="shared" si="254"/>
        <v>4.687838510686011</v>
      </c>
      <c r="DZ46" s="60">
        <v>21</v>
      </c>
      <c r="EA46" s="97" t="s">
        <v>118</v>
      </c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</row>
    <row r="47" spans="1:206" s="2" customFormat="1" ht="24.75" customHeight="1">
      <c r="A47" s="56">
        <v>21.1</v>
      </c>
      <c r="B47" s="91" t="s">
        <v>170</v>
      </c>
      <c r="C47" s="147">
        <v>244888.2518980788</v>
      </c>
      <c r="D47" s="147">
        <v>260453.998058406</v>
      </c>
      <c r="E47" s="147">
        <v>270964.0918048014</v>
      </c>
      <c r="F47" s="147">
        <v>287254.26517216576</v>
      </c>
      <c r="G47" s="147">
        <v>296677.7181080055</v>
      </c>
      <c r="H47" s="147">
        <v>299514.07479484146</v>
      </c>
      <c r="I47" s="147">
        <v>312763.77762061835</v>
      </c>
      <c r="J47" s="147">
        <v>306584.90908111754</v>
      </c>
      <c r="K47" s="147">
        <v>334730.20390826877</v>
      </c>
      <c r="L47" s="147">
        <v>338537.5762162636</v>
      </c>
      <c r="M47" s="147">
        <v>357795.06949518877</v>
      </c>
      <c r="N47" s="147">
        <v>363894.888160306</v>
      </c>
      <c r="O47" s="147">
        <v>368635.5209255751</v>
      </c>
      <c r="P47" s="147">
        <v>382348.9043578106</v>
      </c>
      <c r="Q47" s="147">
        <v>405189.59865916544</v>
      </c>
      <c r="R47" s="147">
        <v>405548.27271606977</v>
      </c>
      <c r="S47" s="148">
        <v>410818.6576245957</v>
      </c>
      <c r="T47" s="147">
        <v>434060.50054222514</v>
      </c>
      <c r="U47" s="147">
        <v>445462.5600353959</v>
      </c>
      <c r="V47" s="147">
        <v>462007.58075898176</v>
      </c>
      <c r="W47" s="147">
        <v>477697.2110508056</v>
      </c>
      <c r="X47" s="147">
        <v>486992.0604596631</v>
      </c>
      <c r="Y47" s="147">
        <v>490254.342589073</v>
      </c>
      <c r="Z47" s="147">
        <v>502285.26153069787</v>
      </c>
      <c r="AA47" s="147">
        <v>501906.5300429797</v>
      </c>
      <c r="AB47" s="142">
        <v>530409.319078164</v>
      </c>
      <c r="AC47" s="142">
        <v>540985.4843613575</v>
      </c>
      <c r="AD47" s="142">
        <v>585098.8538139819</v>
      </c>
      <c r="AE47" s="142">
        <v>620858.8932571227</v>
      </c>
      <c r="AF47" s="142">
        <v>606933.1370280359</v>
      </c>
      <c r="AG47" s="142">
        <v>661562.4994714127</v>
      </c>
      <c r="AH47" s="142">
        <v>690331.0184042233</v>
      </c>
      <c r="AI47" s="149">
        <v>697235.2322308437</v>
      </c>
      <c r="AJ47" s="142">
        <v>751351.8868055824</v>
      </c>
      <c r="AK47" s="142">
        <v>773008.5463831523</v>
      </c>
      <c r="AL47" s="142">
        <v>805270.5090706187</v>
      </c>
      <c r="AM47" s="142">
        <v>830682.0919574031</v>
      </c>
      <c r="AN47" s="142">
        <v>859152.601103768</v>
      </c>
      <c r="AO47" s="142">
        <v>912778.9815137091</v>
      </c>
      <c r="AP47" s="142">
        <v>958074.5464096579</v>
      </c>
      <c r="AQ47" s="142">
        <v>1000866.8290994635</v>
      </c>
      <c r="AR47" s="142">
        <v>1022458.1187883937</v>
      </c>
      <c r="AS47" s="142">
        <v>1048825.2556355877</v>
      </c>
      <c r="AT47" s="142">
        <v>1094416.9076741985</v>
      </c>
      <c r="AU47" s="142">
        <v>1147606.8479452806</v>
      </c>
      <c r="AV47" s="142">
        <v>1217471.877750832</v>
      </c>
      <c r="AW47" s="142">
        <v>1312114.0179946062</v>
      </c>
      <c r="AX47" s="149">
        <v>1351341.7191097657</v>
      </c>
      <c r="AY47" s="142">
        <v>1439195.0041539308</v>
      </c>
      <c r="AZ47" s="142">
        <v>1526688.7548105775</v>
      </c>
      <c r="BA47" s="142">
        <v>1579200.5790385709</v>
      </c>
      <c r="BB47" s="142">
        <v>1673208.7691576644</v>
      </c>
      <c r="BC47" s="142">
        <v>1721237.8680973898</v>
      </c>
      <c r="BD47" s="142">
        <v>1823226.7264614087</v>
      </c>
      <c r="BE47" s="140">
        <v>1917508</v>
      </c>
      <c r="BF47" s="162">
        <v>2083309.451900067</v>
      </c>
      <c r="BG47" s="162">
        <v>2259892.310731926</v>
      </c>
      <c r="BH47" s="162">
        <v>2471397.3950098604</v>
      </c>
      <c r="BI47" s="162">
        <v>2649610.2813839074</v>
      </c>
      <c r="BJ47" s="162">
        <v>2845303.0746884793</v>
      </c>
      <c r="BK47" s="162">
        <v>3092373</v>
      </c>
      <c r="BL47" s="162">
        <v>3378506</v>
      </c>
      <c r="BM47" s="144">
        <v>3547584</v>
      </c>
      <c r="BN47" s="145">
        <v>3719568</v>
      </c>
      <c r="BO47" s="146">
        <f t="shared" si="193"/>
        <v>6.35626496562423</v>
      </c>
      <c r="BP47" s="146">
        <f t="shared" si="194"/>
        <v>4.03529752844822</v>
      </c>
      <c r="BQ47" s="146">
        <f t="shared" si="195"/>
        <v>6.011930680135852</v>
      </c>
      <c r="BR47" s="146">
        <f t="shared" si="196"/>
        <v>3.2805267243610006</v>
      </c>
      <c r="BS47" s="146">
        <f t="shared" si="197"/>
        <v>0.9560396732603347</v>
      </c>
      <c r="BT47" s="146">
        <f t="shared" si="198"/>
        <v>4.423732953068249</v>
      </c>
      <c r="BU47" s="146">
        <f t="shared" si="199"/>
        <v>-1.9755703766296615</v>
      </c>
      <c r="BV47" s="146">
        <f t="shared" si="200"/>
        <v>9.180260995724492</v>
      </c>
      <c r="BW47" s="146">
        <f t="shared" si="201"/>
        <v>1.137445101619274</v>
      </c>
      <c r="BX47" s="146">
        <f t="shared" si="202"/>
        <v>5.688435976342896</v>
      </c>
      <c r="BY47" s="146">
        <f t="shared" si="203"/>
        <v>1.7048358642066983</v>
      </c>
      <c r="BZ47" s="146">
        <f t="shared" si="204"/>
        <v>1.3027478317257093</v>
      </c>
      <c r="CA47" s="146">
        <f t="shared" si="205"/>
        <v>3.720038535028789</v>
      </c>
      <c r="CB47" s="146">
        <f t="shared" si="206"/>
        <v>5.973783118253683</v>
      </c>
      <c r="CC47" s="146">
        <f t="shared" si="207"/>
        <v>0.08852005532502308</v>
      </c>
      <c r="CD47" s="146">
        <f t="shared" si="208"/>
        <v>1.2995703010220405</v>
      </c>
      <c r="CE47" s="146">
        <f t="shared" si="209"/>
        <v>5.657445806384907</v>
      </c>
      <c r="CF47" s="146">
        <f t="shared" si="210"/>
        <v>2.6268364614903663</v>
      </c>
      <c r="CG47" s="146">
        <f t="shared" si="211"/>
        <v>3.7141215015401534</v>
      </c>
      <c r="CH47" s="146">
        <f t="shared" si="212"/>
        <v>3.39596814971067</v>
      </c>
      <c r="CI47" s="146">
        <f t="shared" si="213"/>
        <v>1.9457617071724893</v>
      </c>
      <c r="CJ47" s="146">
        <f t="shared" si="214"/>
        <v>0.6698840482801071</v>
      </c>
      <c r="CK47" s="146">
        <f t="shared" si="215"/>
        <v>2.454015782519867</v>
      </c>
      <c r="CL47" s="146">
        <f t="shared" si="216"/>
        <v>-0.07540167246078576</v>
      </c>
      <c r="CM47" s="146">
        <f t="shared" si="217"/>
        <v>5.6789038056037</v>
      </c>
      <c r="CN47" s="146">
        <f t="shared" si="218"/>
        <v>1.9939629457443635</v>
      </c>
      <c r="CO47" s="146">
        <f t="shared" si="219"/>
        <v>8.154261200686545</v>
      </c>
      <c r="CP47" s="146">
        <f t="shared" si="220"/>
        <v>6.111794478836886</v>
      </c>
      <c r="CQ47" s="146">
        <f t="shared" si="221"/>
        <v>-2.2429824844788944</v>
      </c>
      <c r="CR47" s="146">
        <f t="shared" si="222"/>
        <v>9.000886442101335</v>
      </c>
      <c r="CS47" s="146">
        <f t="shared" si="223"/>
        <v>4.348571594640947</v>
      </c>
      <c r="CT47" s="146">
        <f t="shared" si="224"/>
        <v>1.0001308998950014</v>
      </c>
      <c r="CU47" s="146">
        <f t="shared" si="225"/>
        <v>7.7616064239309</v>
      </c>
      <c r="CV47" s="146">
        <f t="shared" si="226"/>
        <v>2.88235911267148</v>
      </c>
      <c r="CW47" s="146">
        <f t="shared" si="227"/>
        <v>4.173558344007665</v>
      </c>
      <c r="CX47" s="146">
        <f t="shared" si="228"/>
        <v>3.155657955996992</v>
      </c>
      <c r="CY47" s="146">
        <f t="shared" si="229"/>
        <v>3.4273652245563064</v>
      </c>
      <c r="CZ47" s="146">
        <f t="shared" si="230"/>
        <v>6.241775947724112</v>
      </c>
      <c r="DA47" s="146">
        <f t="shared" si="231"/>
        <v>4.96238035858723</v>
      </c>
      <c r="DB47" s="146">
        <f t="shared" si="232"/>
        <v>4.466487795774118</v>
      </c>
      <c r="DC47" s="146">
        <f t="shared" si="233"/>
        <v>2.1572589940219173</v>
      </c>
      <c r="DD47" s="146">
        <f t="shared" si="234"/>
        <v>2.578798716806018</v>
      </c>
      <c r="DE47" s="146">
        <f t="shared" si="235"/>
        <v>4.346925457185168</v>
      </c>
      <c r="DF47" s="146">
        <f t="shared" si="236"/>
        <v>4.860116825508368</v>
      </c>
      <c r="DG47" s="146">
        <f t="shared" si="237"/>
        <v>6.087888890750374</v>
      </c>
      <c r="DH47" s="146">
        <f t="shared" si="238"/>
        <v>7.773661303669452</v>
      </c>
      <c r="DI47" s="146">
        <f t="shared" si="239"/>
        <v>2.98965643055273</v>
      </c>
      <c r="DJ47" s="146">
        <f t="shared" si="240"/>
        <v>6.501189432828353</v>
      </c>
      <c r="DK47" s="146">
        <f t="shared" si="241"/>
        <v>6.079353416605432</v>
      </c>
      <c r="DL47" s="146">
        <f t="shared" si="242"/>
        <v>3.439589376847721</v>
      </c>
      <c r="DM47" s="146">
        <f t="shared" si="243"/>
        <v>5.952897394219955</v>
      </c>
      <c r="DN47" s="146">
        <f t="shared" si="244"/>
        <v>2.870478557430971</v>
      </c>
      <c r="DO47" s="146">
        <f t="shared" si="245"/>
        <v>5.9253203903046</v>
      </c>
      <c r="DP47" s="146">
        <f t="shared" si="246"/>
        <v>5.171121735450654</v>
      </c>
      <c r="DQ47" s="146">
        <f t="shared" si="247"/>
        <v>8.646715001974805</v>
      </c>
      <c r="DR47" s="146">
        <f t="shared" si="248"/>
        <v>8.476074385915537</v>
      </c>
      <c r="DS47" s="146">
        <f t="shared" si="249"/>
        <v>9.35907800887348</v>
      </c>
      <c r="DT47" s="146">
        <f t="shared" si="250"/>
        <v>7.211017003331268</v>
      </c>
      <c r="DU47" s="146">
        <f t="shared" si="251"/>
        <v>7.3857198803727595</v>
      </c>
      <c r="DV47" s="146">
        <f t="shared" si="252"/>
        <v>8.683430862231482</v>
      </c>
      <c r="DW47" s="146">
        <f t="shared" si="253"/>
        <v>9.25286179901325</v>
      </c>
      <c r="DX47" s="146">
        <f t="shared" si="254"/>
        <v>5.004519749261952</v>
      </c>
      <c r="DY47" s="146">
        <f t="shared" si="254"/>
        <v>4.847919034475293</v>
      </c>
      <c r="DZ47" s="56">
        <v>21.1</v>
      </c>
      <c r="EA47" s="61" t="s">
        <v>91</v>
      </c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</row>
    <row r="48" spans="1:206" ht="24.75" customHeight="1">
      <c r="A48" s="57"/>
      <c r="B48" s="83" t="s">
        <v>171</v>
      </c>
      <c r="C48" s="138">
        <v>252209.54882532233</v>
      </c>
      <c r="D48" s="138">
        <v>268240.6560172652</v>
      </c>
      <c r="E48" s="138">
        <v>279064.9645798232</v>
      </c>
      <c r="F48" s="138">
        <v>295842.1568029078</v>
      </c>
      <c r="G48" s="138">
        <v>305547.3378187532</v>
      </c>
      <c r="H48" s="138">
        <v>308468.49158889125</v>
      </c>
      <c r="I48" s="138">
        <v>322114.3139011416</v>
      </c>
      <c r="J48" s="138">
        <v>315750.7189368268</v>
      </c>
      <c r="K48" s="138">
        <v>344737.4590311039</v>
      </c>
      <c r="L48" s="138">
        <v>348658.6583723</v>
      </c>
      <c r="M48" s="138">
        <v>368491.8829297844</v>
      </c>
      <c r="N48" s="138">
        <v>374774.0647066619</v>
      </c>
      <c r="O48" s="138">
        <v>379656.4257084982</v>
      </c>
      <c r="P48" s="138">
        <v>393779.7910455673</v>
      </c>
      <c r="Q48" s="138">
        <v>417303.34172614204</v>
      </c>
      <c r="R48" s="138">
        <v>417672.7388751113</v>
      </c>
      <c r="S48" s="139">
        <v>423100.6897449975</v>
      </c>
      <c r="T48" s="138">
        <v>447037.3819737615</v>
      </c>
      <c r="U48" s="138">
        <v>458780.3229199402</v>
      </c>
      <c r="V48" s="138">
        <v>475819.98153834505</v>
      </c>
      <c r="W48" s="138">
        <v>491978.6765613464</v>
      </c>
      <c r="X48" s="138">
        <v>501551.4092573311</v>
      </c>
      <c r="Y48" s="138">
        <v>504911.22214187006</v>
      </c>
      <c r="Z48" s="138">
        <v>517301.8232209455</v>
      </c>
      <c r="AA48" s="138">
        <v>516911.7689945668</v>
      </c>
      <c r="AB48" s="140">
        <v>546266.6911156125</v>
      </c>
      <c r="AC48" s="140">
        <v>557159.0465214017</v>
      </c>
      <c r="AD48" s="140">
        <v>602591.2504780116</v>
      </c>
      <c r="AE48" s="140">
        <v>639420.3892546807</v>
      </c>
      <c r="AF48" s="140">
        <v>625078.3019215115</v>
      </c>
      <c r="AG48" s="140">
        <v>681340.8900516821</v>
      </c>
      <c r="AH48" s="140">
        <v>709435.7304507507</v>
      </c>
      <c r="AI48" s="141">
        <v>715596.4000075725</v>
      </c>
      <c r="AJ48" s="140">
        <v>772008.4481684115</v>
      </c>
      <c r="AK48" s="140">
        <v>791646.0380516064</v>
      </c>
      <c r="AL48" s="140">
        <v>826793.4477027053</v>
      </c>
      <c r="AM48" s="140">
        <v>849359.4820892415</v>
      </c>
      <c r="AN48" s="140">
        <v>876709.452579369</v>
      </c>
      <c r="AO48" s="140">
        <v>935012.230884274</v>
      </c>
      <c r="AP48" s="140">
        <v>977478.3215493251</v>
      </c>
      <c r="AQ48" s="140">
        <v>1025023.6230127029</v>
      </c>
      <c r="AR48" s="140">
        <v>1046061.0336709389</v>
      </c>
      <c r="AS48" s="140">
        <v>1068929.6334854136</v>
      </c>
      <c r="AT48" s="140">
        <v>1116629.2554682621</v>
      </c>
      <c r="AU48" s="140">
        <v>1168152.867016262</v>
      </c>
      <c r="AV48" s="140">
        <v>1237508.3968574295</v>
      </c>
      <c r="AW48" s="140">
        <v>1333462.9516687808</v>
      </c>
      <c r="AX48" s="141">
        <v>1363604.0578535865</v>
      </c>
      <c r="AY48" s="140">
        <v>1446319.8562898738</v>
      </c>
      <c r="AZ48" s="140">
        <v>1558647.7571398253</v>
      </c>
      <c r="BA48" s="140">
        <v>1618071.830324453</v>
      </c>
      <c r="BB48" s="140">
        <v>1691863.8042551072</v>
      </c>
      <c r="BC48" s="140">
        <v>1739820.7919560962</v>
      </c>
      <c r="BD48" s="140">
        <v>1834474.6182020435</v>
      </c>
      <c r="BE48" s="140">
        <v>1925592</v>
      </c>
      <c r="BF48" s="142">
        <v>2089852</v>
      </c>
      <c r="BG48" s="142">
        <v>2270688</v>
      </c>
      <c r="BH48" s="142">
        <v>2479686</v>
      </c>
      <c r="BI48" s="142">
        <v>2656483</v>
      </c>
      <c r="BJ48" s="142">
        <v>2855920</v>
      </c>
      <c r="BK48" s="142">
        <v>3109170</v>
      </c>
      <c r="BL48" s="143">
        <v>3394871</v>
      </c>
      <c r="BM48" s="142">
        <v>3569463</v>
      </c>
      <c r="BN48" s="149"/>
      <c r="BO48" s="146">
        <f t="shared" si="193"/>
        <v>6.356264965624228</v>
      </c>
      <c r="BP48" s="146">
        <f t="shared" si="194"/>
        <v>4.03529752844821</v>
      </c>
      <c r="BQ48" s="146">
        <f t="shared" si="195"/>
        <v>6.011930680135847</v>
      </c>
      <c r="BR48" s="146">
        <f t="shared" si="196"/>
        <v>3.2805267243610077</v>
      </c>
      <c r="BS48" s="146">
        <f t="shared" si="197"/>
        <v>0.9560396732603296</v>
      </c>
      <c r="BT48" s="146">
        <f t="shared" si="198"/>
        <v>4.423732953068243</v>
      </c>
      <c r="BU48" s="146">
        <f t="shared" si="199"/>
        <v>-1.975570376629644</v>
      </c>
      <c r="BV48" s="146">
        <f t="shared" si="200"/>
        <v>9.18026099572446</v>
      </c>
      <c r="BW48" s="146">
        <f t="shared" si="201"/>
        <v>1.137445101619291</v>
      </c>
      <c r="BX48" s="146">
        <f t="shared" si="202"/>
        <v>5.688435976342912</v>
      </c>
      <c r="BY48" s="146">
        <f t="shared" si="203"/>
        <v>1.7048358642066896</v>
      </c>
      <c r="BZ48" s="146">
        <f t="shared" si="204"/>
        <v>1.3027478317257002</v>
      </c>
      <c r="CA48" s="146">
        <f t="shared" si="205"/>
        <v>3.7200385350287912</v>
      </c>
      <c r="CB48" s="146">
        <f t="shared" si="206"/>
        <v>5.973783118253683</v>
      </c>
      <c r="CC48" s="146">
        <f t="shared" si="207"/>
        <v>0.08852005532504295</v>
      </c>
      <c r="CD48" s="146">
        <f t="shared" si="208"/>
        <v>1.2995703010220212</v>
      </c>
      <c r="CE48" s="146">
        <f t="shared" si="209"/>
        <v>5.657445806384914</v>
      </c>
      <c r="CF48" s="146">
        <f t="shared" si="210"/>
        <v>2.6268364614903694</v>
      </c>
      <c r="CG48" s="146">
        <f t="shared" si="211"/>
        <v>3.7141215015401476</v>
      </c>
      <c r="CH48" s="146">
        <f t="shared" si="212"/>
        <v>3.395968149710661</v>
      </c>
      <c r="CI48" s="146">
        <f t="shared" si="213"/>
        <v>1.9457617071724973</v>
      </c>
      <c r="CJ48" s="146">
        <f t="shared" si="214"/>
        <v>0.6698840482801113</v>
      </c>
      <c r="CK48" s="146">
        <f t="shared" si="215"/>
        <v>2.454015782519864</v>
      </c>
      <c r="CL48" s="146">
        <f t="shared" si="216"/>
        <v>-0.07540167246077553</v>
      </c>
      <c r="CM48" s="146">
        <f t="shared" si="217"/>
        <v>5.67890380560367</v>
      </c>
      <c r="CN48" s="146">
        <f t="shared" si="218"/>
        <v>1.9939629457443795</v>
      </c>
      <c r="CO48" s="146">
        <f t="shared" si="219"/>
        <v>8.154261200686557</v>
      </c>
      <c r="CP48" s="146">
        <f t="shared" si="220"/>
        <v>6.111794478836869</v>
      </c>
      <c r="CQ48" s="146">
        <f t="shared" si="221"/>
        <v>-2.2429824844788833</v>
      </c>
      <c r="CR48" s="146">
        <f t="shared" si="222"/>
        <v>9.000886442101336</v>
      </c>
      <c r="CS48" s="146">
        <f t="shared" si="223"/>
        <v>4.1234631311996335</v>
      </c>
      <c r="CT48" s="146">
        <f t="shared" si="224"/>
        <v>0.8683900869931571</v>
      </c>
      <c r="CU48" s="146">
        <f t="shared" si="225"/>
        <v>7.883221346591745</v>
      </c>
      <c r="CV48" s="146">
        <f t="shared" si="226"/>
        <v>2.543701423188442</v>
      </c>
      <c r="CW48" s="146">
        <f t="shared" si="227"/>
        <v>4.439788486481085</v>
      </c>
      <c r="CX48" s="146">
        <f t="shared" si="228"/>
        <v>2.72934364069252</v>
      </c>
      <c r="CY48" s="146">
        <f t="shared" si="229"/>
        <v>3.220070072432984</v>
      </c>
      <c r="CZ48" s="146">
        <f t="shared" si="230"/>
        <v>6.650182467335365</v>
      </c>
      <c r="DA48" s="146">
        <f t="shared" si="231"/>
        <v>4.541768467016678</v>
      </c>
      <c r="DB48" s="146">
        <f t="shared" si="232"/>
        <v>4.864077331967568</v>
      </c>
      <c r="DC48" s="146">
        <f t="shared" si="233"/>
        <v>2.0523830071743916</v>
      </c>
      <c r="DD48" s="146">
        <f t="shared" si="234"/>
        <v>2.1861630515211896</v>
      </c>
      <c r="DE48" s="146">
        <f t="shared" si="235"/>
        <v>4.462372497553123</v>
      </c>
      <c r="DF48" s="146">
        <f t="shared" si="236"/>
        <v>4.6142093533446955</v>
      </c>
      <c r="DG48" s="146">
        <f t="shared" si="237"/>
        <v>5.937196389229263</v>
      </c>
      <c r="DH48" s="146">
        <f t="shared" si="238"/>
        <v>7.753850806590198</v>
      </c>
      <c r="DI48" s="146">
        <f t="shared" si="239"/>
        <v>2.2603632254713366</v>
      </c>
      <c r="DJ48" s="146">
        <f t="shared" si="240"/>
        <v>6.065968926969028</v>
      </c>
      <c r="DK48" s="146">
        <f t="shared" si="241"/>
        <v>7.7664633007319015</v>
      </c>
      <c r="DL48" s="146">
        <f t="shared" si="242"/>
        <v>3.8125402556426935</v>
      </c>
      <c r="DM48" s="146">
        <f t="shared" si="243"/>
        <v>4.560488140743262</v>
      </c>
      <c r="DN48" s="146">
        <f t="shared" si="244"/>
        <v>2.834565499916436</v>
      </c>
      <c r="DO48" s="146">
        <f t="shared" si="245"/>
        <v>5.440435399069299</v>
      </c>
      <c r="DP48" s="146">
        <f t="shared" si="246"/>
        <v>4.966946988193278</v>
      </c>
      <c r="DQ48" s="146">
        <f t="shared" si="247"/>
        <v>8.530363649205023</v>
      </c>
      <c r="DR48" s="146">
        <f t="shared" si="248"/>
        <v>8.653052943462026</v>
      </c>
      <c r="DS48" s="146">
        <f t="shared" si="249"/>
        <v>9.204170718302118</v>
      </c>
      <c r="DT48" s="146">
        <f t="shared" si="250"/>
        <v>7.129814016774705</v>
      </c>
      <c r="DU48" s="146">
        <f t="shared" si="251"/>
        <v>7.507557925271873</v>
      </c>
      <c r="DV48" s="146">
        <f t="shared" si="252"/>
        <v>8.86754530939242</v>
      </c>
      <c r="DW48" s="146">
        <f t="shared" si="253"/>
        <v>9.188979695545758</v>
      </c>
      <c r="DX48" s="146">
        <f t="shared" si="253"/>
        <v>5.142816914103658</v>
      </c>
      <c r="DY48" s="146"/>
      <c r="DZ48" s="57"/>
      <c r="EA48" s="98" t="s">
        <v>119</v>
      </c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</row>
    <row r="49" spans="1:206" s="2" customFormat="1" ht="24.75" customHeight="1">
      <c r="A49" s="56">
        <v>21.2</v>
      </c>
      <c r="B49" s="91" t="s">
        <v>172</v>
      </c>
      <c r="C49" s="147">
        <v>17979</v>
      </c>
      <c r="D49" s="147">
        <v>18166</v>
      </c>
      <c r="E49" s="147">
        <v>18187</v>
      </c>
      <c r="F49" s="147">
        <v>18415</v>
      </c>
      <c r="G49" s="147">
        <v>18523</v>
      </c>
      <c r="H49" s="147">
        <v>19036</v>
      </c>
      <c r="I49" s="147">
        <v>20361</v>
      </c>
      <c r="J49" s="147">
        <v>22929</v>
      </c>
      <c r="K49" s="147">
        <v>23742</v>
      </c>
      <c r="L49" s="147">
        <v>24168</v>
      </c>
      <c r="M49" s="147">
        <v>25473</v>
      </c>
      <c r="N49" s="147">
        <v>27415</v>
      </c>
      <c r="O49" s="147">
        <v>33078</v>
      </c>
      <c r="P49" s="147">
        <v>40647</v>
      </c>
      <c r="Q49" s="147">
        <v>42464</v>
      </c>
      <c r="R49" s="147">
        <v>46580</v>
      </c>
      <c r="S49" s="148">
        <v>47380</v>
      </c>
      <c r="T49" s="147">
        <v>48658</v>
      </c>
      <c r="U49" s="147">
        <v>51211</v>
      </c>
      <c r="V49" s="147">
        <v>56050</v>
      </c>
      <c r="W49" s="147">
        <v>61370</v>
      </c>
      <c r="X49" s="147">
        <v>67386</v>
      </c>
      <c r="Y49" s="147">
        <v>68031</v>
      </c>
      <c r="Z49" s="147">
        <v>67936</v>
      </c>
      <c r="AA49" s="147">
        <v>65398</v>
      </c>
      <c r="AB49" s="142">
        <v>71715</v>
      </c>
      <c r="AC49" s="142">
        <v>77084</v>
      </c>
      <c r="AD49" s="142">
        <v>79719</v>
      </c>
      <c r="AE49" s="142">
        <v>85618</v>
      </c>
      <c r="AF49" s="142">
        <v>90975</v>
      </c>
      <c r="AG49" s="142">
        <v>95196</v>
      </c>
      <c r="AH49" s="142">
        <v>99203</v>
      </c>
      <c r="AI49" s="149">
        <v>108747</v>
      </c>
      <c r="AJ49" s="142">
        <v>113612</v>
      </c>
      <c r="AK49" s="142">
        <v>122059</v>
      </c>
      <c r="AL49" s="142">
        <v>134924</v>
      </c>
      <c r="AM49" s="142">
        <v>147610</v>
      </c>
      <c r="AN49" s="142">
        <v>159705</v>
      </c>
      <c r="AO49" s="142">
        <v>168458</v>
      </c>
      <c r="AP49" s="142">
        <v>177460</v>
      </c>
      <c r="AQ49" s="142">
        <v>183488</v>
      </c>
      <c r="AR49" s="142">
        <v>183180</v>
      </c>
      <c r="AS49" s="142">
        <v>189503</v>
      </c>
      <c r="AT49" s="142">
        <v>200751</v>
      </c>
      <c r="AU49" s="142">
        <v>203529</v>
      </c>
      <c r="AV49" s="142">
        <v>219412</v>
      </c>
      <c r="AW49" s="142">
        <v>229594</v>
      </c>
      <c r="AX49" s="149">
        <v>255429</v>
      </c>
      <c r="AY49" s="142">
        <v>286572</v>
      </c>
      <c r="AZ49" s="142">
        <v>320319.9944225722</v>
      </c>
      <c r="BA49" s="142">
        <v>324727.1607848996</v>
      </c>
      <c r="BB49" s="142">
        <v>332368.96762016905</v>
      </c>
      <c r="BC49" s="142">
        <v>331753.2582274827</v>
      </c>
      <c r="BD49" s="142">
        <v>340962.25935590133</v>
      </c>
      <c r="BE49" s="140">
        <v>354518</v>
      </c>
      <c r="BF49" s="142">
        <v>386007</v>
      </c>
      <c r="BG49" s="142">
        <v>400579</v>
      </c>
      <c r="BH49" s="142">
        <v>438919</v>
      </c>
      <c r="BI49" s="142">
        <v>484459</v>
      </c>
      <c r="BJ49" s="142">
        <v>551702</v>
      </c>
      <c r="BK49" s="142">
        <v>583544</v>
      </c>
      <c r="BL49" s="143">
        <v>623574</v>
      </c>
      <c r="BM49" s="144">
        <v>662032</v>
      </c>
      <c r="BN49" s="145">
        <v>687388</v>
      </c>
      <c r="BO49" s="146">
        <f t="shared" si="193"/>
        <v>1.0401023416207797</v>
      </c>
      <c r="BP49" s="146">
        <f t="shared" si="194"/>
        <v>0.11560057249807333</v>
      </c>
      <c r="BQ49" s="146">
        <f t="shared" si="195"/>
        <v>1.2536427118271294</v>
      </c>
      <c r="BR49" s="146">
        <f t="shared" si="196"/>
        <v>0.586478414336139</v>
      </c>
      <c r="BS49" s="146">
        <f t="shared" si="197"/>
        <v>2.7695297737947415</v>
      </c>
      <c r="BT49" s="146">
        <f t="shared" si="198"/>
        <v>6.960495902500526</v>
      </c>
      <c r="BU49" s="146">
        <f t="shared" si="199"/>
        <v>12.6123471342272</v>
      </c>
      <c r="BV49" s="146">
        <f t="shared" si="200"/>
        <v>3.545728117231454</v>
      </c>
      <c r="BW49" s="146">
        <f t="shared" si="201"/>
        <v>1.7942886024766236</v>
      </c>
      <c r="BX49" s="146">
        <f t="shared" si="202"/>
        <v>5.399702085402184</v>
      </c>
      <c r="BY49" s="146">
        <f t="shared" si="203"/>
        <v>7.623758489380913</v>
      </c>
      <c r="BZ49" s="146">
        <f t="shared" si="204"/>
        <v>20.656574867773116</v>
      </c>
      <c r="CA49" s="146">
        <f t="shared" si="205"/>
        <v>22.88227825140577</v>
      </c>
      <c r="CB49" s="146">
        <f t="shared" si="206"/>
        <v>4.470194602307673</v>
      </c>
      <c r="CC49" s="146">
        <f t="shared" si="207"/>
        <v>9.692916352675207</v>
      </c>
      <c r="CD49" s="146">
        <f t="shared" si="208"/>
        <v>1.7174753112924002</v>
      </c>
      <c r="CE49" s="146">
        <f t="shared" si="209"/>
        <v>2.697340650063318</v>
      </c>
      <c r="CF49" s="146">
        <f t="shared" si="210"/>
        <v>5.246824777015084</v>
      </c>
      <c r="CG49" s="146">
        <f t="shared" si="211"/>
        <v>9.449141785944427</v>
      </c>
      <c r="CH49" s="146">
        <f t="shared" si="212"/>
        <v>9.491525423728813</v>
      </c>
      <c r="CI49" s="146">
        <f t="shared" si="213"/>
        <v>9.802835261528434</v>
      </c>
      <c r="CJ49" s="146">
        <f t="shared" si="214"/>
        <v>0.9571721129017897</v>
      </c>
      <c r="CK49" s="146">
        <f t="shared" si="215"/>
        <v>-0.13964222192823858</v>
      </c>
      <c r="CL49" s="146">
        <f t="shared" si="216"/>
        <v>-3.7358690532265664</v>
      </c>
      <c r="CM49" s="146">
        <f t="shared" si="217"/>
        <v>9.659316798678859</v>
      </c>
      <c r="CN49" s="146">
        <f t="shared" si="218"/>
        <v>7.486578818936067</v>
      </c>
      <c r="CO49" s="146">
        <f t="shared" si="219"/>
        <v>3.418348814280525</v>
      </c>
      <c r="CP49" s="146">
        <f t="shared" si="220"/>
        <v>7.399741592343105</v>
      </c>
      <c r="CQ49" s="146">
        <f t="shared" si="221"/>
        <v>6.256861874839403</v>
      </c>
      <c r="CR49" s="146">
        <f t="shared" si="222"/>
        <v>4.639736191261336</v>
      </c>
      <c r="CS49" s="146">
        <f t="shared" si="223"/>
        <v>4.209210471028194</v>
      </c>
      <c r="CT49" s="146">
        <f t="shared" si="224"/>
        <v>9.620676794048567</v>
      </c>
      <c r="CU49" s="146">
        <f t="shared" si="225"/>
        <v>4.4736866304357825</v>
      </c>
      <c r="CV49" s="146">
        <f t="shared" si="226"/>
        <v>7.434954054149209</v>
      </c>
      <c r="CW49" s="146">
        <f t="shared" si="227"/>
        <v>10.539984761467815</v>
      </c>
      <c r="CX49" s="146">
        <f t="shared" si="228"/>
        <v>9.402330200705581</v>
      </c>
      <c r="CY49" s="146">
        <f t="shared" si="229"/>
        <v>8.193889302892758</v>
      </c>
      <c r="CZ49" s="146">
        <f t="shared" si="230"/>
        <v>5.480730096114712</v>
      </c>
      <c r="DA49" s="146">
        <f t="shared" si="231"/>
        <v>5.343765211506725</v>
      </c>
      <c r="DB49" s="146">
        <f t="shared" si="232"/>
        <v>3.396821819001465</v>
      </c>
      <c r="DC49" s="146">
        <f t="shared" si="233"/>
        <v>-0.16785838855946983</v>
      </c>
      <c r="DD49" s="146">
        <f t="shared" si="234"/>
        <v>3.4517960476034504</v>
      </c>
      <c r="DE49" s="146">
        <f t="shared" si="235"/>
        <v>5.935526086658259</v>
      </c>
      <c r="DF49" s="146">
        <f t="shared" si="236"/>
        <v>1.3838038166684101</v>
      </c>
      <c r="DG49" s="146">
        <f t="shared" si="237"/>
        <v>7.803801915206186</v>
      </c>
      <c r="DH49" s="146">
        <f t="shared" si="238"/>
        <v>4.640584835833956</v>
      </c>
      <c r="DI49" s="146">
        <f t="shared" si="239"/>
        <v>11.252471754488358</v>
      </c>
      <c r="DJ49" s="146">
        <f t="shared" si="240"/>
        <v>12.192429207333545</v>
      </c>
      <c r="DK49" s="146">
        <f t="shared" si="241"/>
        <v>11.776445159531356</v>
      </c>
      <c r="DL49" s="146">
        <f t="shared" si="242"/>
        <v>1.3758636485593185</v>
      </c>
      <c r="DM49" s="146">
        <f t="shared" si="243"/>
        <v>2.353300788513776</v>
      </c>
      <c r="DN49" s="146">
        <f t="shared" si="244"/>
        <v>-0.18524876046490796</v>
      </c>
      <c r="DO49" s="146">
        <f t="shared" si="245"/>
        <v>2.7758585334236763</v>
      </c>
      <c r="DP49" s="146">
        <f t="shared" si="246"/>
        <v>3.9757305309116306</v>
      </c>
      <c r="DQ49" s="146">
        <f t="shared" si="247"/>
        <v>8.882200621689167</v>
      </c>
      <c r="DR49" s="146">
        <f t="shared" si="248"/>
        <v>3.7750610740219734</v>
      </c>
      <c r="DS49" s="146">
        <f t="shared" si="249"/>
        <v>9.571145766502987</v>
      </c>
      <c r="DT49" s="146">
        <f t="shared" si="250"/>
        <v>10.375490694182755</v>
      </c>
      <c r="DU49" s="146">
        <f t="shared" si="251"/>
        <v>13.88001874255613</v>
      </c>
      <c r="DV49" s="146">
        <f t="shared" si="252"/>
        <v>5.771594085212669</v>
      </c>
      <c r="DW49" s="146">
        <f t="shared" si="253"/>
        <v>6.859808343501089</v>
      </c>
      <c r="DX49" s="146">
        <f t="shared" si="254"/>
        <v>6.167351429020453</v>
      </c>
      <c r="DY49" s="146">
        <f t="shared" si="254"/>
        <v>3.8300263431374915</v>
      </c>
      <c r="DZ49" s="56">
        <v>21.2</v>
      </c>
      <c r="EA49" s="61" t="s">
        <v>92</v>
      </c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</row>
    <row r="50" spans="1:206" s="2" customFormat="1" ht="24.75" customHeight="1">
      <c r="A50" s="56">
        <v>22</v>
      </c>
      <c r="B50" s="91" t="s">
        <v>173</v>
      </c>
      <c r="C50" s="164">
        <v>37951.90917689279</v>
      </c>
      <c r="D50" s="164">
        <v>45402.304968335025</v>
      </c>
      <c r="E50" s="164">
        <v>34568.88293224092</v>
      </c>
      <c r="F50" s="164">
        <v>37494.24145374262</v>
      </c>
      <c r="G50" s="164">
        <v>43624.95949944328</v>
      </c>
      <c r="H50" s="164">
        <v>53301.21624230557</v>
      </c>
      <c r="I50" s="164">
        <v>68397.33932819449</v>
      </c>
      <c r="J50" s="164">
        <v>61935.745720224055</v>
      </c>
      <c r="K50" s="164">
        <v>57638.01683162288</v>
      </c>
      <c r="L50" s="164">
        <v>60616.98265285704</v>
      </c>
      <c r="M50" s="164">
        <v>71204.10857921232</v>
      </c>
      <c r="N50" s="164">
        <v>70461.26039293922</v>
      </c>
      <c r="O50" s="164">
        <v>80464.59871703133</v>
      </c>
      <c r="P50" s="164">
        <v>86431.24146011994</v>
      </c>
      <c r="Q50" s="164">
        <v>95423.40343415794</v>
      </c>
      <c r="R50" s="164">
        <v>105330.84339394738</v>
      </c>
      <c r="S50" s="164">
        <v>110327.40128174346</v>
      </c>
      <c r="T50" s="164">
        <v>105743.97651237926</v>
      </c>
      <c r="U50" s="164">
        <v>103563.28055594198</v>
      </c>
      <c r="V50" s="164">
        <v>114995.39911096326</v>
      </c>
      <c r="W50" s="164">
        <v>114805.05141931526</v>
      </c>
      <c r="X50" s="164">
        <v>124404.27906926844</v>
      </c>
      <c r="Y50" s="164">
        <v>118705.32669824616</v>
      </c>
      <c r="Z50" s="164">
        <v>141782.22326019136</v>
      </c>
      <c r="AA50" s="164">
        <v>134484.6300720567</v>
      </c>
      <c r="AB50" s="164">
        <v>120944.85330238262</v>
      </c>
      <c r="AC50" s="164">
        <v>143053.49092097505</v>
      </c>
      <c r="AD50" s="164">
        <v>166843.3787403392</v>
      </c>
      <c r="AE50" s="164">
        <v>198540.70934787954</v>
      </c>
      <c r="AF50" s="164">
        <v>175445.17602036532</v>
      </c>
      <c r="AG50" s="164">
        <v>190471.54642345023</v>
      </c>
      <c r="AH50" s="164">
        <v>180032.13842403356</v>
      </c>
      <c r="AI50" s="164">
        <v>185455.71373688595</v>
      </c>
      <c r="AJ50" s="164">
        <v>198019.6442549963</v>
      </c>
      <c r="AK50" s="164">
        <v>207992.15157192165</v>
      </c>
      <c r="AL50" s="164">
        <v>224566.937228258</v>
      </c>
      <c r="AM50" s="164">
        <v>232622.86757277112</v>
      </c>
      <c r="AN50" s="164">
        <v>263264.59658222535</v>
      </c>
      <c r="AO50" s="164">
        <v>295654.2915476502</v>
      </c>
      <c r="AP50" s="164">
        <v>319688.55577909405</v>
      </c>
      <c r="AQ50" s="164">
        <v>379436.0797238169</v>
      </c>
      <c r="AR50" s="164">
        <v>316768.8451226035</v>
      </c>
      <c r="AS50" s="164">
        <v>357709.52252105897</v>
      </c>
      <c r="AT50" s="164">
        <v>365948.43708649423</v>
      </c>
      <c r="AU50" s="164">
        <v>437223.8498501492</v>
      </c>
      <c r="AV50" s="164">
        <v>471241.9087278192</v>
      </c>
      <c r="AW50" s="164">
        <v>475525.8823016601</v>
      </c>
      <c r="AX50" s="164">
        <v>546285.0895759502</v>
      </c>
      <c r="AY50" s="164">
        <v>566930.2075912739</v>
      </c>
      <c r="AZ50" s="164">
        <v>666907.6888043415</v>
      </c>
      <c r="BA50" s="164">
        <v>630056.2607162899</v>
      </c>
      <c r="BB50" s="164">
        <v>658827.0250107758</v>
      </c>
      <c r="BC50" s="164">
        <v>708636.9859700579</v>
      </c>
      <c r="BD50" s="164">
        <v>819924.7200248695</v>
      </c>
      <c r="BE50" s="140">
        <v>1064040.797417102</v>
      </c>
      <c r="BF50" s="165">
        <v>1236927.3664016717</v>
      </c>
      <c r="BG50" s="165">
        <v>1402368.5364637743</v>
      </c>
      <c r="BH50" s="165">
        <v>1656891.7620852115</v>
      </c>
      <c r="BI50" s="165">
        <v>1570333.414434447</v>
      </c>
      <c r="BJ50" s="166">
        <v>1841262.29590606</v>
      </c>
      <c r="BK50" s="166">
        <v>2100497</v>
      </c>
      <c r="BL50" s="166">
        <v>2183259</v>
      </c>
      <c r="BM50" s="142">
        <v>2297807</v>
      </c>
      <c r="BN50" s="149"/>
      <c r="BO50" s="146">
        <f t="shared" si="193"/>
        <v>19.63114887505698</v>
      </c>
      <c r="BP50" s="146">
        <f t="shared" si="194"/>
        <v>-23.860951649150124</v>
      </c>
      <c r="BQ50" s="146">
        <f t="shared" si="195"/>
        <v>8.462403969592387</v>
      </c>
      <c r="BR50" s="146">
        <f t="shared" si="196"/>
        <v>16.351092349112438</v>
      </c>
      <c r="BS50" s="146">
        <f t="shared" si="197"/>
        <v>22.180551807700308</v>
      </c>
      <c r="BT50" s="146">
        <f t="shared" si="198"/>
        <v>28.322286338199937</v>
      </c>
      <c r="BU50" s="146">
        <f t="shared" si="199"/>
        <v>-9.447141762292002</v>
      </c>
      <c r="BV50" s="146">
        <f t="shared" si="200"/>
        <v>-6.939012098142583</v>
      </c>
      <c r="BW50" s="146">
        <f t="shared" si="201"/>
        <v>5.168404440313362</v>
      </c>
      <c r="BX50" s="146">
        <f t="shared" si="202"/>
        <v>17.465610234983014</v>
      </c>
      <c r="BY50" s="146">
        <f t="shared" si="203"/>
        <v>-1.043265902903206</v>
      </c>
      <c r="BZ50" s="146">
        <f t="shared" si="204"/>
        <v>14.196933560806023</v>
      </c>
      <c r="CA50" s="146">
        <f t="shared" si="205"/>
        <v>7.415239544127244</v>
      </c>
      <c r="CB50" s="146">
        <f t="shared" si="206"/>
        <v>10.40383294527483</v>
      </c>
      <c r="CC50" s="146">
        <f t="shared" si="207"/>
        <v>10.38261013884876</v>
      </c>
      <c r="CD50" s="146">
        <f t="shared" si="208"/>
        <v>4.7436797492530065</v>
      </c>
      <c r="CE50" s="146">
        <f t="shared" si="209"/>
        <v>-4.154384782126326</v>
      </c>
      <c r="CF50" s="146">
        <f t="shared" si="210"/>
        <v>-2.062241300507543</v>
      </c>
      <c r="CG50" s="146">
        <f t="shared" si="211"/>
        <v>11.038775996330063</v>
      </c>
      <c r="CH50" s="146">
        <f t="shared" si="212"/>
        <v>-0.16552635420163725</v>
      </c>
      <c r="CI50" s="146">
        <f t="shared" si="213"/>
        <v>8.36132864475871</v>
      </c>
      <c r="CJ50" s="146">
        <f t="shared" si="214"/>
        <v>-4.580993848169071</v>
      </c>
      <c r="CK50" s="146">
        <f t="shared" si="215"/>
        <v>19.440489490928755</v>
      </c>
      <c r="CL50" s="146">
        <f t="shared" si="216"/>
        <v>-5.1470438397220635</v>
      </c>
      <c r="CM50" s="146">
        <f t="shared" si="217"/>
        <v>-10.067899032342567</v>
      </c>
      <c r="CN50" s="146">
        <f t="shared" si="218"/>
        <v>18.279932560104143</v>
      </c>
      <c r="CO50" s="146">
        <f t="shared" si="219"/>
        <v>16.63006450678372</v>
      </c>
      <c r="CP50" s="146">
        <f t="shared" si="220"/>
        <v>18.99825503826039</v>
      </c>
      <c r="CQ50" s="146">
        <f t="shared" si="221"/>
        <v>-11.632643704846762</v>
      </c>
      <c r="CR50" s="146">
        <f t="shared" si="222"/>
        <v>8.564709924734935</v>
      </c>
      <c r="CS50" s="146">
        <f t="shared" si="223"/>
        <v>-5.480822829152713</v>
      </c>
      <c r="CT50" s="146">
        <f t="shared" si="224"/>
        <v>3.0125595131676604</v>
      </c>
      <c r="CU50" s="146">
        <f t="shared" si="225"/>
        <v>6.774625739455692</v>
      </c>
      <c r="CV50" s="146">
        <f t="shared" si="226"/>
        <v>5.036120206378837</v>
      </c>
      <c r="CW50" s="146">
        <f t="shared" si="227"/>
        <v>7.968947641086807</v>
      </c>
      <c r="CX50" s="146">
        <f t="shared" si="228"/>
        <v>3.587318081612692</v>
      </c>
      <c r="CY50" s="146">
        <f t="shared" si="229"/>
        <v>13.172277226729918</v>
      </c>
      <c r="CZ50" s="146">
        <f t="shared" si="230"/>
        <v>12.303095587449628</v>
      </c>
      <c r="DA50" s="146">
        <f t="shared" si="231"/>
        <v>8.129178205272323</v>
      </c>
      <c r="DB50" s="146">
        <f t="shared" si="232"/>
        <v>18.68929083154562</v>
      </c>
      <c r="DC50" s="146">
        <f t="shared" si="233"/>
        <v>-16.51588711511764</v>
      </c>
      <c r="DD50" s="146">
        <f t="shared" si="234"/>
        <v>12.924464646328964</v>
      </c>
      <c r="DE50" s="146">
        <f t="shared" si="235"/>
        <v>2.3032416099435045</v>
      </c>
      <c r="DF50" s="146">
        <f t="shared" si="236"/>
        <v>19.476900442891782</v>
      </c>
      <c r="DG50" s="146">
        <f t="shared" si="237"/>
        <v>7.7804673485513485</v>
      </c>
      <c r="DH50" s="146">
        <f t="shared" si="238"/>
        <v>0.9090816191212757</v>
      </c>
      <c r="DI50" s="146">
        <f t="shared" si="239"/>
        <v>14.880201038016782</v>
      </c>
      <c r="DJ50" s="146">
        <f t="shared" si="240"/>
        <v>3.779183874732768</v>
      </c>
      <c r="DK50" s="146">
        <f t="shared" si="241"/>
        <v>17.63488342557077</v>
      </c>
      <c r="DL50" s="146">
        <f t="shared" si="242"/>
        <v>-5.52571648320929</v>
      </c>
      <c r="DM50" s="146">
        <f t="shared" si="243"/>
        <v>4.566380193060441</v>
      </c>
      <c r="DN50" s="146">
        <f t="shared" si="244"/>
        <v>7.560400388625137</v>
      </c>
      <c r="DO50" s="146">
        <f t="shared" si="245"/>
        <v>15.704477222913948</v>
      </c>
      <c r="DP50" s="146">
        <f t="shared" si="246"/>
        <v>29.77298664502126</v>
      </c>
      <c r="DQ50" s="146">
        <f t="shared" si="247"/>
        <v>16.248114677956146</v>
      </c>
      <c r="DR50" s="146">
        <f t="shared" si="248"/>
        <v>13.375172589429015</v>
      </c>
      <c r="DS50" s="146">
        <f t="shared" si="249"/>
        <v>18.14952482200188</v>
      </c>
      <c r="DT50" s="146">
        <f t="shared" si="250"/>
        <v>-5.224140141890146</v>
      </c>
      <c r="DU50" s="146">
        <f t="shared" si="251"/>
        <v>17.252952715725506</v>
      </c>
      <c r="DV50" s="146">
        <f t="shared" si="252"/>
        <v>14.079183865890995</v>
      </c>
      <c r="DW50" s="146">
        <f t="shared" si="253"/>
        <v>3.94011512513467</v>
      </c>
      <c r="DX50" s="146">
        <f t="shared" si="253"/>
        <v>5.246651908912319</v>
      </c>
      <c r="DY50" s="146"/>
      <c r="DZ50" s="56">
        <v>22</v>
      </c>
      <c r="EA50" s="97" t="s">
        <v>84</v>
      </c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</row>
    <row r="51" spans="1:206" ht="24.75" customHeight="1">
      <c r="A51" s="57">
        <v>22.1</v>
      </c>
      <c r="B51" s="83" t="s">
        <v>174</v>
      </c>
      <c r="C51" s="138">
        <v>40700.86678100054</v>
      </c>
      <c r="D51" s="138">
        <v>39771.65718947807</v>
      </c>
      <c r="E51" s="138">
        <v>37130.58504065665</v>
      </c>
      <c r="F51" s="138">
        <v>38704.689502477544</v>
      </c>
      <c r="G51" s="138">
        <v>43546.10397303867</v>
      </c>
      <c r="H51" s="138">
        <v>50947.49729195898</v>
      </c>
      <c r="I51" s="138">
        <v>62224.00593199978</v>
      </c>
      <c r="J51" s="138">
        <v>57578.82369473267</v>
      </c>
      <c r="K51" s="138">
        <v>56783.83532222974</v>
      </c>
      <c r="L51" s="138">
        <v>61613.09905152526</v>
      </c>
      <c r="M51" s="138">
        <v>66760.18272818657</v>
      </c>
      <c r="N51" s="138">
        <v>73110.2393579876</v>
      </c>
      <c r="O51" s="138">
        <v>80081.66383454246</v>
      </c>
      <c r="P51" s="138">
        <v>90736.39619859049</v>
      </c>
      <c r="Q51" s="138">
        <v>98564.64325051829</v>
      </c>
      <c r="R51" s="138">
        <v>101821.29388707943</v>
      </c>
      <c r="S51" s="139">
        <v>102256.52904339184</v>
      </c>
      <c r="T51" s="138">
        <v>107339.86418103467</v>
      </c>
      <c r="U51" s="138">
        <v>111372.48983762818</v>
      </c>
      <c r="V51" s="138">
        <v>111724.02835322515</v>
      </c>
      <c r="W51" s="138">
        <v>107541.2588197334</v>
      </c>
      <c r="X51" s="138">
        <v>118994.93913362053</v>
      </c>
      <c r="Y51" s="138">
        <v>124911.85967760406</v>
      </c>
      <c r="Z51" s="138">
        <v>123058.41826975637</v>
      </c>
      <c r="AA51" s="138">
        <v>128950.93546642302</v>
      </c>
      <c r="AB51" s="140">
        <v>128682.58348014708</v>
      </c>
      <c r="AC51" s="140">
        <v>141513.4228078843</v>
      </c>
      <c r="AD51" s="140">
        <v>158619.5320974983</v>
      </c>
      <c r="AE51" s="140">
        <v>165842.1941202523</v>
      </c>
      <c r="AF51" s="140">
        <v>165092.42091215152</v>
      </c>
      <c r="AG51" s="140">
        <v>178287.49331042933</v>
      </c>
      <c r="AH51" s="140">
        <v>185401.37096697147</v>
      </c>
      <c r="AI51" s="141">
        <v>197159.42382977714</v>
      </c>
      <c r="AJ51" s="140">
        <v>209779.95225733548</v>
      </c>
      <c r="AK51" s="140">
        <v>217282.65338329424</v>
      </c>
      <c r="AL51" s="140">
        <v>229214.76605010818</v>
      </c>
      <c r="AM51" s="140">
        <v>251020.30186011072</v>
      </c>
      <c r="AN51" s="140">
        <v>266071.9497082706</v>
      </c>
      <c r="AO51" s="140">
        <v>284466.05259905703</v>
      </c>
      <c r="AP51" s="140">
        <v>306310.7054491254</v>
      </c>
      <c r="AQ51" s="140">
        <v>347965.7742642708</v>
      </c>
      <c r="AR51" s="140">
        <v>328594.3983169447</v>
      </c>
      <c r="AS51" s="140">
        <v>358161.68099575554</v>
      </c>
      <c r="AT51" s="140">
        <v>354847.95707487874</v>
      </c>
      <c r="AU51" s="140">
        <v>388410.0791555265</v>
      </c>
      <c r="AV51" s="140">
        <v>451596.1780636286</v>
      </c>
      <c r="AW51" s="140">
        <v>465355.2849490695</v>
      </c>
      <c r="AX51" s="141">
        <v>506705.9622865179</v>
      </c>
      <c r="AY51" s="140">
        <v>555912.6358650592</v>
      </c>
      <c r="AZ51" s="140">
        <v>599972.9000119301</v>
      </c>
      <c r="BA51" s="140">
        <v>591609.5749314744</v>
      </c>
      <c r="BB51" s="140">
        <v>682143.426770421</v>
      </c>
      <c r="BC51" s="140">
        <v>679169.8063952686</v>
      </c>
      <c r="BD51" s="140">
        <v>750939.714248952</v>
      </c>
      <c r="BE51" s="140">
        <v>931027.5647437912</v>
      </c>
      <c r="BF51" s="142">
        <v>1081792</v>
      </c>
      <c r="BG51" s="142">
        <v>1231265</v>
      </c>
      <c r="BH51" s="142">
        <v>1430764</v>
      </c>
      <c r="BI51" s="142">
        <v>1480943</v>
      </c>
      <c r="BJ51" s="166">
        <v>1594474.814654793</v>
      </c>
      <c r="BK51" s="166">
        <v>1769792</v>
      </c>
      <c r="BL51" s="166">
        <v>1986645</v>
      </c>
      <c r="BM51" s="144">
        <v>2002047</v>
      </c>
      <c r="BN51" s="145">
        <v>1999938</v>
      </c>
      <c r="BO51" s="146">
        <f t="shared" si="193"/>
        <v>-2.2830216283163596</v>
      </c>
      <c r="BP51" s="146">
        <f t="shared" si="194"/>
        <v>-6.64058863888663</v>
      </c>
      <c r="BQ51" s="146">
        <f t="shared" si="195"/>
        <v>4.2393742519739535</v>
      </c>
      <c r="BR51" s="146">
        <f t="shared" si="196"/>
        <v>12.508599171816684</v>
      </c>
      <c r="BS51" s="146">
        <f t="shared" si="197"/>
        <v>16.99668315563395</v>
      </c>
      <c r="BT51" s="146">
        <f t="shared" si="198"/>
        <v>22.13358700510804</v>
      </c>
      <c r="BU51" s="146">
        <f t="shared" si="199"/>
        <v>-7.4652574479751435</v>
      </c>
      <c r="BV51" s="146">
        <f t="shared" si="200"/>
        <v>-1.3806957514758358</v>
      </c>
      <c r="BW51" s="146">
        <f t="shared" si="201"/>
        <v>8.504645207374653</v>
      </c>
      <c r="BX51" s="146">
        <f t="shared" si="202"/>
        <v>8.35387889246887</v>
      </c>
      <c r="BY51" s="146">
        <f t="shared" si="203"/>
        <v>9.511742434341764</v>
      </c>
      <c r="BZ51" s="146">
        <f t="shared" si="204"/>
        <v>9.535496720806739</v>
      </c>
      <c r="CA51" s="146">
        <f t="shared" si="205"/>
        <v>13.304833908123943</v>
      </c>
      <c r="CB51" s="146">
        <f t="shared" si="206"/>
        <v>8.62746084249862</v>
      </c>
      <c r="CC51" s="146">
        <f t="shared" si="207"/>
        <v>3.3040759131891013</v>
      </c>
      <c r="CD51" s="146">
        <f t="shared" si="208"/>
        <v>0.4274500349554478</v>
      </c>
      <c r="CE51" s="146">
        <f t="shared" si="209"/>
        <v>4.971159480179261</v>
      </c>
      <c r="CF51" s="146">
        <f t="shared" si="210"/>
        <v>3.7568760565899875</v>
      </c>
      <c r="CG51" s="146">
        <f t="shared" si="211"/>
        <v>0.3156421447607794</v>
      </c>
      <c r="CH51" s="146">
        <f t="shared" si="212"/>
        <v>-3.7438406000431392</v>
      </c>
      <c r="CI51" s="146">
        <f t="shared" si="213"/>
        <v>10.650498645442141</v>
      </c>
      <c r="CJ51" s="146">
        <f t="shared" si="214"/>
        <v>4.972413606043673</v>
      </c>
      <c r="CK51" s="146">
        <f t="shared" si="215"/>
        <v>-1.483799386728696</v>
      </c>
      <c r="CL51" s="146">
        <f t="shared" si="216"/>
        <v>4.788390164214256</v>
      </c>
      <c r="CM51" s="146">
        <f t="shared" si="217"/>
        <v>-0.20810394690453193</v>
      </c>
      <c r="CN51" s="146">
        <f t="shared" si="218"/>
        <v>9.970921457072492</v>
      </c>
      <c r="CO51" s="146">
        <f t="shared" si="219"/>
        <v>12.087976497351011</v>
      </c>
      <c r="CP51" s="146">
        <f t="shared" si="220"/>
        <v>4.553450591642434</v>
      </c>
      <c r="CQ51" s="146">
        <f t="shared" si="221"/>
        <v>-0.45210039102420707</v>
      </c>
      <c r="CR51" s="146">
        <f t="shared" si="222"/>
        <v>7.992536741162175</v>
      </c>
      <c r="CS51" s="146">
        <f t="shared" si="223"/>
        <v>3.990115921454823</v>
      </c>
      <c r="CT51" s="146">
        <f t="shared" si="224"/>
        <v>6.341944938961813</v>
      </c>
      <c r="CU51" s="146">
        <f t="shared" si="225"/>
        <v>6.401179402134291</v>
      </c>
      <c r="CV51" s="146">
        <f t="shared" si="226"/>
        <v>3.576462405118318</v>
      </c>
      <c r="CW51" s="146">
        <f t="shared" si="227"/>
        <v>5.49151645610903</v>
      </c>
      <c r="CX51" s="146">
        <f t="shared" si="228"/>
        <v>9.513146201600147</v>
      </c>
      <c r="CY51" s="146">
        <f t="shared" si="229"/>
        <v>5.996187454410724</v>
      </c>
      <c r="CZ51" s="146">
        <f t="shared" si="230"/>
        <v>6.9132063379677104</v>
      </c>
      <c r="DA51" s="146">
        <f t="shared" si="231"/>
        <v>7.679177409916631</v>
      </c>
      <c r="DB51" s="146">
        <f t="shared" si="232"/>
        <v>13.5989595120644</v>
      </c>
      <c r="DC51" s="146">
        <f t="shared" si="233"/>
        <v>-5.567034858035787</v>
      </c>
      <c r="DD51" s="146">
        <f t="shared" si="234"/>
        <v>8.998109167488542</v>
      </c>
      <c r="DE51" s="146">
        <f t="shared" si="235"/>
        <v>-0.9252033639288371</v>
      </c>
      <c r="DF51" s="146">
        <f t="shared" si="236"/>
        <v>9.458169734809992</v>
      </c>
      <c r="DG51" s="146">
        <f t="shared" si="237"/>
        <v>16.26788343018289</v>
      </c>
      <c r="DH51" s="146">
        <f t="shared" si="238"/>
        <v>3.0467722168149662</v>
      </c>
      <c r="DI51" s="146">
        <f t="shared" si="239"/>
        <v>8.885829531725205</v>
      </c>
      <c r="DJ51" s="146">
        <f t="shared" si="240"/>
        <v>9.711090305015457</v>
      </c>
      <c r="DK51" s="146">
        <f t="shared" si="241"/>
        <v>7.925753311634745</v>
      </c>
      <c r="DL51" s="146">
        <f t="shared" si="242"/>
        <v>-1.3939504734779598</v>
      </c>
      <c r="DM51" s="146">
        <f t="shared" si="243"/>
        <v>15.302972716327828</v>
      </c>
      <c r="DN51" s="146">
        <f t="shared" si="244"/>
        <v>-0.4359230417612916</v>
      </c>
      <c r="DO51" s="146">
        <f t="shared" si="245"/>
        <v>10.567299543924973</v>
      </c>
      <c r="DP51" s="146">
        <f t="shared" si="246"/>
        <v>23.981665515580445</v>
      </c>
      <c r="DQ51" s="146">
        <f t="shared" si="247"/>
        <v>16.193337444063484</v>
      </c>
      <c r="DR51" s="146">
        <f t="shared" si="248"/>
        <v>13.817166331420458</v>
      </c>
      <c r="DS51" s="146">
        <f t="shared" si="249"/>
        <v>16.202767072888452</v>
      </c>
      <c r="DT51" s="146">
        <f t="shared" si="250"/>
        <v>3.5071472304307347</v>
      </c>
      <c r="DU51" s="146">
        <f t="shared" si="251"/>
        <v>7.6661839554117135</v>
      </c>
      <c r="DV51" s="146">
        <f t="shared" si="252"/>
        <v>10.99529348057866</v>
      </c>
      <c r="DW51" s="146">
        <f t="shared" si="253"/>
        <v>12.253021824033558</v>
      </c>
      <c r="DX51" s="146">
        <f t="shared" si="254"/>
        <v>0.7752769115770558</v>
      </c>
      <c r="DY51" s="146">
        <f t="shared" si="254"/>
        <v>-0.10534218227644006</v>
      </c>
      <c r="DZ51" s="57">
        <v>22.1</v>
      </c>
      <c r="EA51" s="62" t="s">
        <v>104</v>
      </c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</row>
    <row r="52" spans="1:206" ht="24.75" customHeight="1">
      <c r="A52" s="57">
        <v>22.2</v>
      </c>
      <c r="B52" s="83" t="s">
        <v>175</v>
      </c>
      <c r="C52" s="147">
        <v>4205.356201362713</v>
      </c>
      <c r="D52" s="147">
        <v>3949.4775418526724</v>
      </c>
      <c r="E52" s="147">
        <v>1046.2001180608822</v>
      </c>
      <c r="F52" s="147">
        <v>-2382.474079821981</v>
      </c>
      <c r="G52" s="147">
        <v>1156.2385195502552</v>
      </c>
      <c r="H52" s="147">
        <v>1456.5578032123717</v>
      </c>
      <c r="I52" s="147">
        <v>4448.553534948104</v>
      </c>
      <c r="J52" s="147">
        <v>7128.376181779053</v>
      </c>
      <c r="K52" s="147">
        <v>-480.39326460340953</v>
      </c>
      <c r="L52" s="147">
        <v>4478.584513433323</v>
      </c>
      <c r="M52" s="147">
        <v>6127.836608984784</v>
      </c>
      <c r="N52" s="147">
        <v>5204.295220376944</v>
      </c>
      <c r="O52" s="147">
        <v>4508.2988065939135</v>
      </c>
      <c r="P52" s="147">
        <v>3680.079519212823</v>
      </c>
      <c r="Q52" s="147">
        <v>6218.014625484469</v>
      </c>
      <c r="R52" s="147">
        <v>4694.5161739635005</v>
      </c>
      <c r="S52" s="148">
        <v>6621.211350629903</v>
      </c>
      <c r="T52" s="147">
        <v>5590.235261682303</v>
      </c>
      <c r="U52" s="147">
        <v>1434.9709697054536</v>
      </c>
      <c r="V52" s="147">
        <v>7244.534900311888</v>
      </c>
      <c r="W52" s="147">
        <v>8630.63316039982</v>
      </c>
      <c r="X52" s="147">
        <v>11455.171629124026</v>
      </c>
      <c r="Y52" s="147">
        <v>3242.452478636698</v>
      </c>
      <c r="Z52" s="147">
        <v>11794.68331260143</v>
      </c>
      <c r="AA52" s="147">
        <v>14862.642187199306</v>
      </c>
      <c r="AB52" s="142">
        <v>2169.6082603569816</v>
      </c>
      <c r="AC52" s="142">
        <v>7606.856153843444</v>
      </c>
      <c r="AD52" s="142">
        <v>11259.544215501017</v>
      </c>
      <c r="AE52" s="142">
        <v>21754.755002541417</v>
      </c>
      <c r="AF52" s="142">
        <v>15528.367577994548</v>
      </c>
      <c r="AG52" s="142">
        <v>1003.5410510577601</v>
      </c>
      <c r="AH52" s="142">
        <v>23590.184580521676</v>
      </c>
      <c r="AI52" s="149">
        <v>17857.001294431313</v>
      </c>
      <c r="AJ52" s="142">
        <v>7482.792866771528</v>
      </c>
      <c r="AK52" s="142">
        <v>17373.790627755225</v>
      </c>
      <c r="AL52" s="142">
        <v>27275.68582164241</v>
      </c>
      <c r="AM52" s="142">
        <v>21203.053634542906</v>
      </c>
      <c r="AN52" s="142">
        <v>6008.649744698937</v>
      </c>
      <c r="AO52" s="142">
        <v>24170.948456443366</v>
      </c>
      <c r="AP52" s="142">
        <v>16059.718816504574</v>
      </c>
      <c r="AQ52" s="142">
        <v>15062.62417363648</v>
      </c>
      <c r="AR52" s="142">
        <v>-1791.444089059818</v>
      </c>
      <c r="AS52" s="142">
        <v>18330.982479716356</v>
      </c>
      <c r="AT52" s="142">
        <v>-3815.7101127013716</v>
      </c>
      <c r="AU52" s="142">
        <v>21528.965892528482</v>
      </c>
      <c r="AV52" s="142">
        <v>34274.684510970124</v>
      </c>
      <c r="AW52" s="142">
        <v>-22555.02437860125</v>
      </c>
      <c r="AX52" s="149">
        <v>16928.661682869242</v>
      </c>
      <c r="AY52" s="142">
        <v>-5221.244581920225</v>
      </c>
      <c r="AZ52" s="142">
        <v>52889.51465521797</v>
      </c>
      <c r="BA52" s="142">
        <v>17319.90092945805</v>
      </c>
      <c r="BB52" s="142">
        <v>-3480.7403218277777</v>
      </c>
      <c r="BC52" s="142">
        <v>20048.729764828877</v>
      </c>
      <c r="BD52" s="142">
        <v>21667.571789133013</v>
      </c>
      <c r="BE52" s="140">
        <v>80150</v>
      </c>
      <c r="BF52" s="142">
        <v>101511</v>
      </c>
      <c r="BG52" s="142">
        <v>133556</v>
      </c>
      <c r="BH52" s="142">
        <v>175411</v>
      </c>
      <c r="BI52" s="142">
        <v>85290</v>
      </c>
      <c r="BJ52" s="166">
        <v>143052</v>
      </c>
      <c r="BK52" s="166">
        <v>206953</v>
      </c>
      <c r="BL52" s="166">
        <v>117111</v>
      </c>
      <c r="BM52" s="144">
        <v>106607</v>
      </c>
      <c r="BN52" s="145">
        <v>108349</v>
      </c>
      <c r="BO52" s="146">
        <f t="shared" si="193"/>
        <v>-6.084589443983971</v>
      </c>
      <c r="BP52" s="146">
        <f t="shared" si="194"/>
        <v>-73.51041734066635</v>
      </c>
      <c r="BQ52" s="146">
        <f t="shared" si="195"/>
        <v>-327.72642047086214</v>
      </c>
      <c r="BR52" s="146">
        <f t="shared" si="196"/>
        <v>-148.5310010019773</v>
      </c>
      <c r="BS52" s="146">
        <f t="shared" si="197"/>
        <v>25.973817563086588</v>
      </c>
      <c r="BT52" s="146">
        <f t="shared" si="198"/>
        <v>205.41551630405758</v>
      </c>
      <c r="BU52" s="146">
        <f t="shared" si="199"/>
        <v>60.240314650101446</v>
      </c>
      <c r="BV52" s="146">
        <f t="shared" si="200"/>
        <v>-106.73916825309178</v>
      </c>
      <c r="BW52" s="146">
        <f t="shared" si="201"/>
        <v>-1032.2746265251317</v>
      </c>
      <c r="BX52" s="146">
        <f t="shared" si="202"/>
        <v>36.82529805130616</v>
      </c>
      <c r="BY52" s="146">
        <f t="shared" si="203"/>
        <v>-15.071246959387288</v>
      </c>
      <c r="BZ52" s="146">
        <f t="shared" si="204"/>
        <v>-13.373499855617716</v>
      </c>
      <c r="CA52" s="146">
        <f t="shared" si="205"/>
        <v>-18.37099364775296</v>
      </c>
      <c r="CB52" s="146">
        <f t="shared" si="206"/>
        <v>68.96413767750639</v>
      </c>
      <c r="CC52" s="146">
        <f t="shared" si="207"/>
        <v>-24.501364877414826</v>
      </c>
      <c r="CD52" s="146">
        <f t="shared" si="208"/>
        <v>41.041400333268555</v>
      </c>
      <c r="CE52" s="146">
        <f t="shared" si="209"/>
        <v>-15.570807732176064</v>
      </c>
      <c r="CF52" s="146">
        <f t="shared" si="210"/>
        <v>-74.33075885837373</v>
      </c>
      <c r="CG52" s="146">
        <f t="shared" si="211"/>
        <v>404.8558509722969</v>
      </c>
      <c r="CH52" s="146">
        <f t="shared" si="212"/>
        <v>19.13301929193907</v>
      </c>
      <c r="CI52" s="146">
        <f t="shared" si="213"/>
        <v>32.72689750833248</v>
      </c>
      <c r="CJ52" s="146">
        <f t="shared" si="214"/>
        <v>-71.69442254018286</v>
      </c>
      <c r="CK52" s="146">
        <f t="shared" si="215"/>
        <v>263.7580933047491</v>
      </c>
      <c r="CL52" s="146">
        <f t="shared" si="216"/>
        <v>26.011371338135646</v>
      </c>
      <c r="CM52" s="146">
        <f t="shared" si="217"/>
        <v>-85.40227078718485</v>
      </c>
      <c r="CN52" s="146">
        <f t="shared" si="218"/>
        <v>250.6096604090101</v>
      </c>
      <c r="CO52" s="146">
        <f t="shared" si="219"/>
        <v>48.01836642871199</v>
      </c>
      <c r="CP52" s="146">
        <f t="shared" si="220"/>
        <v>93.2116841158778</v>
      </c>
      <c r="CQ52" s="146">
        <f t="shared" si="221"/>
        <v>-28.620811513710425</v>
      </c>
      <c r="CR52" s="146">
        <f t="shared" si="222"/>
        <v>-93.53736929514798</v>
      </c>
      <c r="CS52" s="146">
        <f t="shared" si="223"/>
        <v>2250.6945287048266</v>
      </c>
      <c r="CT52" s="146">
        <f t="shared" si="224"/>
        <v>-24.30325742692251</v>
      </c>
      <c r="CU52" s="146">
        <f t="shared" si="225"/>
        <v>-58.09602775184304</v>
      </c>
      <c r="CV52" s="146">
        <f t="shared" si="226"/>
        <v>132.18323608697185</v>
      </c>
      <c r="CW52" s="146">
        <f t="shared" si="227"/>
        <v>56.99329182699239</v>
      </c>
      <c r="CX52" s="146">
        <f t="shared" si="228"/>
        <v>-22.263902828361</v>
      </c>
      <c r="CY52" s="146">
        <f t="shared" si="229"/>
        <v>-71.6613943997672</v>
      </c>
      <c r="CZ52" s="146">
        <f t="shared" si="230"/>
        <v>302.2692199319474</v>
      </c>
      <c r="DA52" s="146">
        <f t="shared" si="231"/>
        <v>-33.557763174065855</v>
      </c>
      <c r="DB52" s="146">
        <f t="shared" si="232"/>
        <v>-6.208668123400644</v>
      </c>
      <c r="DC52" s="146">
        <f t="shared" si="233"/>
        <v>-111.89330669349972</v>
      </c>
      <c r="DD52" s="146">
        <f t="shared" si="234"/>
        <v>-1123.251721427532</v>
      </c>
      <c r="DE52" s="146">
        <f t="shared" si="235"/>
        <v>-120.81563340603014</v>
      </c>
      <c r="DF52" s="146">
        <f t="shared" si="236"/>
        <v>-664.2191166688715</v>
      </c>
      <c r="DG52" s="146">
        <f t="shared" si="237"/>
        <v>59.20265135848898</v>
      </c>
      <c r="DH52" s="146">
        <f t="shared" si="238"/>
        <v>-165.80665788880472</v>
      </c>
      <c r="DI52" s="146">
        <f t="shared" si="239"/>
        <v>-175.05494739757438</v>
      </c>
      <c r="DJ52" s="146">
        <f t="shared" si="240"/>
        <v>-130.84263056189377</v>
      </c>
      <c r="DK52" s="146">
        <f t="shared" si="241"/>
        <v>-1112.9675755539251</v>
      </c>
      <c r="DL52" s="146">
        <f t="shared" si="242"/>
        <v>-67.25267561563962</v>
      </c>
      <c r="DM52" s="146">
        <f t="shared" si="243"/>
        <v>-120.09676808201404</v>
      </c>
      <c r="DN52" s="146">
        <f t="shared" si="244"/>
        <v>-675.9903902943571</v>
      </c>
      <c r="DO52" s="146">
        <f t="shared" si="245"/>
        <v>8.074536608020132</v>
      </c>
      <c r="DP52" s="146">
        <f t="shared" si="246"/>
        <v>269.90762407533737</v>
      </c>
      <c r="DQ52" s="146">
        <f t="shared" si="247"/>
        <v>26.651278852152217</v>
      </c>
      <c r="DR52" s="146">
        <f t="shared" si="248"/>
        <v>31.56800740806415</v>
      </c>
      <c r="DS52" s="146">
        <f t="shared" si="249"/>
        <v>31.33891401359729</v>
      </c>
      <c r="DT52" s="146">
        <f t="shared" si="250"/>
        <v>-51.37705161021828</v>
      </c>
      <c r="DU52" s="146">
        <f t="shared" si="251"/>
        <v>67.72423496306719</v>
      </c>
      <c r="DV52" s="146">
        <f t="shared" si="252"/>
        <v>44.669770433129216</v>
      </c>
      <c r="DW52" s="146">
        <f t="shared" si="253"/>
        <v>-43.41178915019353</v>
      </c>
      <c r="DX52" s="146">
        <f t="shared" si="254"/>
        <v>-8.96926847179172</v>
      </c>
      <c r="DY52" s="146">
        <f t="shared" si="254"/>
        <v>1.6340390405883292</v>
      </c>
      <c r="DZ52" s="57">
        <v>22.2</v>
      </c>
      <c r="EA52" s="62" t="s">
        <v>105</v>
      </c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</row>
    <row r="53" spans="1:206" ht="24.75" customHeight="1">
      <c r="A53" s="57">
        <v>22.3</v>
      </c>
      <c r="B53" s="114" t="s">
        <v>176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40">
        <v>41053.93207805088</v>
      </c>
      <c r="BF53" s="142">
        <v>40414.17819724916</v>
      </c>
      <c r="BG53" s="142">
        <v>45933.15633759283</v>
      </c>
      <c r="BH53" s="142">
        <v>47263.00914044654</v>
      </c>
      <c r="BI53" s="142">
        <v>59987.417281473005</v>
      </c>
      <c r="BJ53" s="166">
        <v>94523.94242856586</v>
      </c>
      <c r="BK53" s="166">
        <v>125191</v>
      </c>
      <c r="BL53" s="166">
        <v>133454</v>
      </c>
      <c r="BM53" s="144">
        <v>181206</v>
      </c>
      <c r="BN53" s="144">
        <v>123941</v>
      </c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>
        <f>(BF53-BE53)/BE53*100</f>
        <v>-1.5583254719314903</v>
      </c>
      <c r="DR53" s="146">
        <f t="shared" si="248"/>
        <v>13.656044454021158</v>
      </c>
      <c r="DS53" s="146">
        <f t="shared" si="249"/>
        <v>2.895191423554159</v>
      </c>
      <c r="DT53" s="146">
        <f t="shared" si="250"/>
        <v>26.92255184856019</v>
      </c>
      <c r="DU53" s="146">
        <f t="shared" si="251"/>
        <v>57.57294898201826</v>
      </c>
      <c r="DV53" s="146">
        <f t="shared" si="252"/>
        <v>32.44369287136961</v>
      </c>
      <c r="DW53" s="146">
        <f t="shared" si="253"/>
        <v>6.6003147191092015</v>
      </c>
      <c r="DX53" s="146">
        <f t="shared" si="253"/>
        <v>35.781617636039385</v>
      </c>
      <c r="DY53" s="146">
        <f t="shared" si="254"/>
        <v>-31.602154454046776</v>
      </c>
      <c r="DZ53" s="115">
        <v>22.3</v>
      </c>
      <c r="EA53" s="62" t="s">
        <v>106</v>
      </c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</row>
    <row r="54" spans="1:206" ht="24.75" customHeight="1">
      <c r="A54" s="57">
        <v>22.4</v>
      </c>
      <c r="B54" s="114" t="s">
        <v>177</v>
      </c>
      <c r="C54" s="147">
        <v>-6954.313805470468</v>
      </c>
      <c r="D54" s="147">
        <v>1681.1702370042824</v>
      </c>
      <c r="E54" s="147">
        <v>-3607.9022264766204</v>
      </c>
      <c r="F54" s="147">
        <v>1172.0260310870588</v>
      </c>
      <c r="G54" s="147">
        <v>-1077.3829931456519</v>
      </c>
      <c r="H54" s="147">
        <v>897.1611471342198</v>
      </c>
      <c r="I54" s="147">
        <v>1724.7798612465929</v>
      </c>
      <c r="J54" s="147">
        <v>-2771.4541562876675</v>
      </c>
      <c r="K54" s="147">
        <v>1334.5747739965527</v>
      </c>
      <c r="L54" s="147">
        <v>-5474.700912101543</v>
      </c>
      <c r="M54" s="147">
        <v>-1683.9107579590332</v>
      </c>
      <c r="N54" s="147">
        <v>-7853.274185425306</v>
      </c>
      <c r="O54" s="147">
        <v>-4125.363924105042</v>
      </c>
      <c r="P54" s="147">
        <v>-7985.234257683377</v>
      </c>
      <c r="Q54" s="147">
        <v>-9359.254441844827</v>
      </c>
      <c r="R54" s="147">
        <v>-1184.9666670955523</v>
      </c>
      <c r="S54" s="147">
        <v>1449.660887721715</v>
      </c>
      <c r="T54" s="147">
        <v>-7186.122930337717</v>
      </c>
      <c r="U54" s="147">
        <v>-9244.180251391652</v>
      </c>
      <c r="V54" s="147">
        <v>-3973.164142573777</v>
      </c>
      <c r="W54" s="147">
        <v>-1366.8405608179542</v>
      </c>
      <c r="X54" s="147">
        <v>-6045.831693476124</v>
      </c>
      <c r="Y54" s="147">
        <v>-9448.985457994597</v>
      </c>
      <c r="Z54" s="147">
        <v>6929.121677833544</v>
      </c>
      <c r="AA54" s="147">
        <v>-9328.94758156562</v>
      </c>
      <c r="AB54" s="142">
        <v>-9907.338438121447</v>
      </c>
      <c r="AC54" s="142">
        <v>-6066.788040752703</v>
      </c>
      <c r="AD54" s="142">
        <v>-3035.697572660126</v>
      </c>
      <c r="AE54" s="142">
        <v>10943.760225085836</v>
      </c>
      <c r="AF54" s="142">
        <v>-5175.612469780739</v>
      </c>
      <c r="AG54" s="142">
        <v>11180.512061963142</v>
      </c>
      <c r="AH54" s="142">
        <v>-28959.417123459603</v>
      </c>
      <c r="AI54" s="142">
        <v>-29560.711387322477</v>
      </c>
      <c r="AJ54" s="142">
        <v>-19243.100869110698</v>
      </c>
      <c r="AK54" s="142">
        <v>-26664.29243912781</v>
      </c>
      <c r="AL54" s="142">
        <v>-31923.514643492595</v>
      </c>
      <c r="AM54" s="142">
        <v>-39600.487921882515</v>
      </c>
      <c r="AN54" s="142">
        <v>-8816.002870744198</v>
      </c>
      <c r="AO54" s="142">
        <v>-12982.709507850237</v>
      </c>
      <c r="AP54" s="142">
        <v>-2681.868486535893</v>
      </c>
      <c r="AQ54" s="142">
        <v>16407.681285909624</v>
      </c>
      <c r="AR54" s="142">
        <v>-10034.10910528138</v>
      </c>
      <c r="AS54" s="142">
        <v>-18783.14095441294</v>
      </c>
      <c r="AT54" s="142">
        <v>14916.19012431684</v>
      </c>
      <c r="AU54" s="142">
        <v>27284.804802094222</v>
      </c>
      <c r="AV54" s="142">
        <v>-14628.953846779546</v>
      </c>
      <c r="AW54" s="142">
        <v>32725.62173119184</v>
      </c>
      <c r="AX54" s="142">
        <v>22650.465606563015</v>
      </c>
      <c r="AY54" s="142">
        <v>16238.816308134912</v>
      </c>
      <c r="AZ54" s="142">
        <v>-4763.72586280666</v>
      </c>
      <c r="BA54" s="142">
        <v>3848.784855357425</v>
      </c>
      <c r="BB54" s="142">
        <v>-36184.661437817434</v>
      </c>
      <c r="BC54" s="142">
        <v>-6252.550190039704</v>
      </c>
      <c r="BD54" s="142">
        <v>21209.433986784556</v>
      </c>
      <c r="BE54" s="140">
        <v>11809.30059525976</v>
      </c>
      <c r="BF54" s="142">
        <v>13210.188204422484</v>
      </c>
      <c r="BG54" s="142">
        <v>-8385.503599695323</v>
      </c>
      <c r="BH54" s="142">
        <v>3453.752944764808</v>
      </c>
      <c r="BI54" s="142">
        <v>-55886.989633052646</v>
      </c>
      <c r="BJ54" s="166">
        <v>9211.538822701496</v>
      </c>
      <c r="BK54" s="166">
        <v>-1440</v>
      </c>
      <c r="BL54" s="166">
        <v>-53951</v>
      </c>
      <c r="BM54" s="142">
        <v>7946</v>
      </c>
      <c r="BN54" s="142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  <c r="DV54" s="146"/>
      <c r="DW54" s="146"/>
      <c r="DX54" s="146"/>
      <c r="DY54" s="146"/>
      <c r="DZ54" s="115">
        <v>22.4</v>
      </c>
      <c r="EA54" s="62" t="s">
        <v>107</v>
      </c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</row>
    <row r="55" spans="1:206" s="2" customFormat="1" ht="24.75" customHeight="1">
      <c r="A55" s="56">
        <v>23</v>
      </c>
      <c r="B55" s="91" t="s">
        <v>114</v>
      </c>
      <c r="C55" s="147">
        <v>20455.10362958677</v>
      </c>
      <c r="D55" s="147">
        <v>22789.651616250063</v>
      </c>
      <c r="E55" s="147">
        <v>20084.88379895025</v>
      </c>
      <c r="F55" s="147">
        <v>17624.882606472114</v>
      </c>
      <c r="G55" s="147">
        <v>21411.160922510393</v>
      </c>
      <c r="H55" s="147">
        <v>23205.598947707545</v>
      </c>
      <c r="I55" s="147">
        <v>20816.6320570184</v>
      </c>
      <c r="J55" s="147">
        <v>20981.260492520694</v>
      </c>
      <c r="K55" s="147">
        <v>18136.219781097643</v>
      </c>
      <c r="L55" s="147">
        <v>19117.046080882563</v>
      </c>
      <c r="M55" s="147">
        <v>18891.110152187157</v>
      </c>
      <c r="N55" s="147">
        <v>18855.9966386219</v>
      </c>
      <c r="O55" s="147">
        <v>18746.66367942339</v>
      </c>
      <c r="P55" s="147">
        <v>20322.147898252508</v>
      </c>
      <c r="Q55" s="147">
        <v>18998.759534547706</v>
      </c>
      <c r="R55" s="147">
        <v>16364.737985963193</v>
      </c>
      <c r="S55" s="148">
        <v>20593.44555604932</v>
      </c>
      <c r="T55" s="147">
        <v>21614.084625171952</v>
      </c>
      <c r="U55" s="147">
        <v>22292.34341433011</v>
      </c>
      <c r="V55" s="147">
        <v>21860.316837866267</v>
      </c>
      <c r="W55" s="147">
        <v>28758.95547896439</v>
      </c>
      <c r="X55" s="147">
        <v>29061.510391132764</v>
      </c>
      <c r="Y55" s="147">
        <v>31455.555316780064</v>
      </c>
      <c r="Z55" s="147">
        <v>33016.83792495449</v>
      </c>
      <c r="AA55" s="147">
        <v>35724.15170938901</v>
      </c>
      <c r="AB55" s="142">
        <v>41600.35966589405</v>
      </c>
      <c r="AC55" s="142">
        <v>49845.067104845395</v>
      </c>
      <c r="AD55" s="142">
        <v>48066.91598968639</v>
      </c>
      <c r="AE55" s="142">
        <v>51817.59201009374</v>
      </c>
      <c r="AF55" s="142">
        <v>57597.425194538</v>
      </c>
      <c r="AG55" s="142">
        <v>60613.9922445361</v>
      </c>
      <c r="AH55" s="142">
        <v>60118.81590124679</v>
      </c>
      <c r="AI55" s="149">
        <v>63738.27403540639</v>
      </c>
      <c r="AJ55" s="142">
        <v>63155.120918848945</v>
      </c>
      <c r="AK55" s="142">
        <v>67764.08814702585</v>
      </c>
      <c r="AL55" s="142">
        <v>63484.84637471742</v>
      </c>
      <c r="AM55" s="142">
        <v>66933.58511930823</v>
      </c>
      <c r="AN55" s="142">
        <v>75452.4089153893</v>
      </c>
      <c r="AO55" s="142">
        <v>81091.01523702758</v>
      </c>
      <c r="AP55" s="142">
        <v>90805.01612920614</v>
      </c>
      <c r="AQ55" s="142">
        <v>100888.38487814598</v>
      </c>
      <c r="AR55" s="142">
        <v>110636.50949606457</v>
      </c>
      <c r="AS55" s="142">
        <v>116050.22414267469</v>
      </c>
      <c r="AT55" s="142">
        <v>132041.47358939776</v>
      </c>
      <c r="AU55" s="142">
        <v>149264.52117860835</v>
      </c>
      <c r="AV55" s="142">
        <v>196127.71935329807</v>
      </c>
      <c r="AW55" s="142">
        <v>208463.6242146716</v>
      </c>
      <c r="AX55" s="149">
        <v>203610.22364728618</v>
      </c>
      <c r="AY55" s="142">
        <v>231880.12239293373</v>
      </c>
      <c r="AZ55" s="142">
        <v>273617.3142525905</v>
      </c>
      <c r="BA55" s="142">
        <v>323288.46356343274</v>
      </c>
      <c r="BB55" s="142">
        <v>337220.6591630433</v>
      </c>
      <c r="BC55" s="142">
        <v>408323.6446407869</v>
      </c>
      <c r="BD55" s="142">
        <v>447450.11425639165</v>
      </c>
      <c r="BE55" s="140">
        <v>569051</v>
      </c>
      <c r="BF55" s="142">
        <v>717424</v>
      </c>
      <c r="BG55" s="142">
        <v>863459</v>
      </c>
      <c r="BH55" s="142">
        <v>914628</v>
      </c>
      <c r="BI55" s="142">
        <v>1048140</v>
      </c>
      <c r="BJ55" s="142">
        <v>999030</v>
      </c>
      <c r="BK55" s="142">
        <v>1195003</v>
      </c>
      <c r="BL55" s="142">
        <v>1381129</v>
      </c>
      <c r="BM55" s="144">
        <v>1449803</v>
      </c>
      <c r="BN55" s="145">
        <v>1572221</v>
      </c>
      <c r="BO55" s="146">
        <f aca="true" t="shared" si="255" ref="BO55:BX56">(D55-C55)/C55*100</f>
        <v>11.41303426733338</v>
      </c>
      <c r="BP55" s="146">
        <f t="shared" si="255"/>
        <v>-11.868403531764347</v>
      </c>
      <c r="BQ55" s="146">
        <f t="shared" si="255"/>
        <v>-12.248023026186038</v>
      </c>
      <c r="BR55" s="146">
        <f t="shared" si="255"/>
        <v>21.482573249298706</v>
      </c>
      <c r="BS55" s="146">
        <f t="shared" si="255"/>
        <v>8.380853479600862</v>
      </c>
      <c r="BT55" s="146">
        <f t="shared" si="255"/>
        <v>-10.294786599012342</v>
      </c>
      <c r="BU55" s="146">
        <f t="shared" si="255"/>
        <v>0.7908504846094419</v>
      </c>
      <c r="BV55" s="146">
        <f t="shared" si="255"/>
        <v>-13.559913201769923</v>
      </c>
      <c r="BW55" s="146">
        <f t="shared" si="255"/>
        <v>5.408107707247678</v>
      </c>
      <c r="BX55" s="146">
        <f t="shared" si="255"/>
        <v>-1.1818558564931558</v>
      </c>
      <c r="BY55" s="146">
        <f aca="true" t="shared" si="256" ref="BY55:CH56">(N55-M55)/M55*100</f>
        <v>-0.1858732138152989</v>
      </c>
      <c r="BZ55" s="146">
        <f t="shared" si="256"/>
        <v>-0.5798312403947268</v>
      </c>
      <c r="CA55" s="146">
        <f t="shared" si="256"/>
        <v>8.40407789764956</v>
      </c>
      <c r="CB55" s="146">
        <f t="shared" si="256"/>
        <v>-6.512049662912844</v>
      </c>
      <c r="CC55" s="146">
        <f t="shared" si="256"/>
        <v>-13.86417646791496</v>
      </c>
      <c r="CD55" s="146">
        <f t="shared" si="256"/>
        <v>25.84036220875206</v>
      </c>
      <c r="CE55" s="146">
        <f t="shared" si="256"/>
        <v>4.956135515762786</v>
      </c>
      <c r="CF55" s="146">
        <f t="shared" si="256"/>
        <v>3.1380407772080754</v>
      </c>
      <c r="CG55" s="146">
        <f t="shared" si="256"/>
        <v>-1.938004311319394</v>
      </c>
      <c r="CH55" s="146">
        <f t="shared" si="256"/>
        <v>31.557816349433498</v>
      </c>
      <c r="CI55" s="146">
        <f aca="true" t="shared" si="257" ref="CI55:CR56">(X55-W55)/W55*100</f>
        <v>1.0520372076436328</v>
      </c>
      <c r="CJ55" s="146">
        <f t="shared" si="257"/>
        <v>8.237854445368987</v>
      </c>
      <c r="CK55" s="146">
        <f t="shared" si="257"/>
        <v>4.963455874331848</v>
      </c>
      <c r="CL55" s="146">
        <f t="shared" si="257"/>
        <v>8.199797299148083</v>
      </c>
      <c r="CM55" s="146">
        <f t="shared" si="257"/>
        <v>16.448838321780674</v>
      </c>
      <c r="CN55" s="146">
        <f t="shared" si="257"/>
        <v>19.818836916717203</v>
      </c>
      <c r="CO55" s="146">
        <f t="shared" si="257"/>
        <v>-3.567356246945748</v>
      </c>
      <c r="CP55" s="146">
        <f t="shared" si="257"/>
        <v>7.803030303030295</v>
      </c>
      <c r="CQ55" s="146">
        <f t="shared" si="257"/>
        <v>11.1541910000727</v>
      </c>
      <c r="CR55" s="146">
        <f t="shared" si="257"/>
        <v>5.237329689321184</v>
      </c>
      <c r="CS55" s="146">
        <f aca="true" t="shared" si="258" ref="CS55:DB56">(AH55-AG55)/AG55*100</f>
        <v>-0.8169340526055674</v>
      </c>
      <c r="CT55" s="146">
        <f t="shared" si="258"/>
        <v>6.020508022155744</v>
      </c>
      <c r="CU55" s="146">
        <f t="shared" si="258"/>
        <v>-0.9149182738043852</v>
      </c>
      <c r="CV55" s="146">
        <f t="shared" si="258"/>
        <v>7.297851957403717</v>
      </c>
      <c r="CW55" s="146">
        <f t="shared" si="258"/>
        <v>-6.314910875837181</v>
      </c>
      <c r="CX55" s="146">
        <f t="shared" si="258"/>
        <v>5.4323810192982736</v>
      </c>
      <c r="CY55" s="146">
        <f t="shared" si="258"/>
        <v>12.727278511820897</v>
      </c>
      <c r="CZ55" s="146">
        <f t="shared" si="258"/>
        <v>7.473063355685948</v>
      </c>
      <c r="DA55" s="146">
        <f t="shared" si="258"/>
        <v>11.979133401875304</v>
      </c>
      <c r="DB55" s="146">
        <f t="shared" si="258"/>
        <v>11.104418212527218</v>
      </c>
      <c r="DC55" s="146">
        <f aca="true" t="shared" si="259" ref="DC55:DL56">(AR55-AQ55)/AQ55*100</f>
        <v>9.66228632730365</v>
      </c>
      <c r="DD55" s="146">
        <f t="shared" si="259"/>
        <v>4.893244256592076</v>
      </c>
      <c r="DE55" s="146">
        <f t="shared" si="259"/>
        <v>13.779593761975917</v>
      </c>
      <c r="DF55" s="146">
        <f t="shared" si="259"/>
        <v>13.043665085689796</v>
      </c>
      <c r="DG55" s="146">
        <f t="shared" si="259"/>
        <v>31.39607309536987</v>
      </c>
      <c r="DH55" s="146">
        <f t="shared" si="259"/>
        <v>6.289730437925522</v>
      </c>
      <c r="DI55" s="146">
        <f t="shared" si="259"/>
        <v>-2.328176239700934</v>
      </c>
      <c r="DJ55" s="146">
        <f t="shared" si="259"/>
        <v>13.88432183769881</v>
      </c>
      <c r="DK55" s="146">
        <f t="shared" si="259"/>
        <v>17.999469479721427</v>
      </c>
      <c r="DL55" s="146">
        <f t="shared" si="259"/>
        <v>18.153511025617394</v>
      </c>
      <c r="DM55" s="146">
        <f aca="true" t="shared" si="260" ref="DM55:DV56">(BB55-BA55)/BA55*100</f>
        <v>4.309524517529503</v>
      </c>
      <c r="DN55" s="146">
        <f t="shared" si="260"/>
        <v>21.08500281513474</v>
      </c>
      <c r="DO55" s="146">
        <f t="shared" si="260"/>
        <v>9.58221992018741</v>
      </c>
      <c r="DP55" s="146">
        <f t="shared" si="260"/>
        <v>27.17641182094554</v>
      </c>
      <c r="DQ55" s="146">
        <f t="shared" si="260"/>
        <v>26.073761402756517</v>
      </c>
      <c r="DR55" s="146">
        <f t="shared" si="260"/>
        <v>20.35546622359999</v>
      </c>
      <c r="DS55" s="146">
        <f t="shared" si="260"/>
        <v>5.926048602191882</v>
      </c>
      <c r="DT55" s="146">
        <f t="shared" si="260"/>
        <v>14.597410094595837</v>
      </c>
      <c r="DU55" s="146">
        <f t="shared" si="260"/>
        <v>-4.685442784360868</v>
      </c>
      <c r="DV55" s="146">
        <f t="shared" si="260"/>
        <v>19.61632783800286</v>
      </c>
      <c r="DW55" s="146">
        <f aca="true" t="shared" si="261" ref="DW55:DY56">(BL55-BK55)/BK55*100</f>
        <v>15.57535838822162</v>
      </c>
      <c r="DX55" s="146">
        <f t="shared" si="261"/>
        <v>4.972308886425526</v>
      </c>
      <c r="DY55" s="146">
        <f t="shared" si="261"/>
        <v>8.443767877428865</v>
      </c>
      <c r="DZ55" s="56">
        <v>23</v>
      </c>
      <c r="EA55" s="61" t="s">
        <v>85</v>
      </c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</row>
    <row r="56" spans="1:206" s="25" customFormat="1" ht="24.75" customHeight="1" thickBot="1">
      <c r="A56" s="63">
        <v>24</v>
      </c>
      <c r="B56" s="91" t="s">
        <v>115</v>
      </c>
      <c r="C56" s="168">
        <v>23085.27890843025</v>
      </c>
      <c r="D56" s="168">
        <v>32666.78033340009</v>
      </c>
      <c r="E56" s="168">
        <v>23037.85546422013</v>
      </c>
      <c r="F56" s="168">
        <v>20846.330402947908</v>
      </c>
      <c r="G56" s="168">
        <v>26610.56020656491</v>
      </c>
      <c r="H56" s="168">
        <v>30046.958630578774</v>
      </c>
      <c r="I56" s="168">
        <v>37224.15555238539</v>
      </c>
      <c r="J56" s="168">
        <v>39954.052472510266</v>
      </c>
      <c r="K56" s="168">
        <v>32533.336749967733</v>
      </c>
      <c r="L56" s="168">
        <v>28956.519433819456</v>
      </c>
      <c r="M56" s="168">
        <v>33791.80966843446</v>
      </c>
      <c r="N56" s="168">
        <v>30495.114135067444</v>
      </c>
      <c r="O56" s="168">
        <v>31687.233833158283</v>
      </c>
      <c r="P56" s="168">
        <v>32762.061261570012</v>
      </c>
      <c r="Q56" s="168">
        <v>33869.33465944372</v>
      </c>
      <c r="R56" s="168">
        <v>30124.670642314464</v>
      </c>
      <c r="S56" s="169">
        <v>38747.03695085315</v>
      </c>
      <c r="T56" s="168">
        <v>37219.00180661947</v>
      </c>
      <c r="U56" s="168">
        <v>31873.989842408857</v>
      </c>
      <c r="V56" s="168">
        <v>27719.172211607118</v>
      </c>
      <c r="W56" s="168">
        <v>32685.050776557266</v>
      </c>
      <c r="X56" s="168">
        <v>38577.66976122717</v>
      </c>
      <c r="Y56" s="168">
        <v>37849.16375790441</v>
      </c>
      <c r="Z56" s="168">
        <v>40905.520039884905</v>
      </c>
      <c r="AA56" s="168">
        <v>35686.75865114772</v>
      </c>
      <c r="AB56" s="170">
        <v>36143.35690998395</v>
      </c>
      <c r="AC56" s="170">
        <v>36828.71427047278</v>
      </c>
      <c r="AD56" s="170">
        <v>46918.16650018143</v>
      </c>
      <c r="AE56" s="170">
        <v>46941.2238791374</v>
      </c>
      <c r="AF56" s="170">
        <v>56010.6614851047</v>
      </c>
      <c r="AG56" s="170">
        <v>64050.54276662638</v>
      </c>
      <c r="AH56" s="170">
        <v>70474.44098055486</v>
      </c>
      <c r="AI56" s="171">
        <v>72908.74806187865</v>
      </c>
      <c r="AJ56" s="170">
        <v>88937.13635289004</v>
      </c>
      <c r="AK56" s="170">
        <v>76192.3896650241</v>
      </c>
      <c r="AL56" s="170">
        <v>86760.96687630107</v>
      </c>
      <c r="AM56" s="170">
        <v>101583.18350444348</v>
      </c>
      <c r="AN56" s="170">
        <v>99888.55309622553</v>
      </c>
      <c r="AO56" s="170">
        <v>109072.7795510947</v>
      </c>
      <c r="AP56" s="170">
        <v>111346.26074440195</v>
      </c>
      <c r="AQ56" s="170">
        <v>115093.97852599906</v>
      </c>
      <c r="AR56" s="170">
        <v>115111.47336935729</v>
      </c>
      <c r="AS56" s="170">
        <v>139432.3167623521</v>
      </c>
      <c r="AT56" s="170">
        <v>166297.1104531389</v>
      </c>
      <c r="AU56" s="170">
        <v>203882.90707002507</v>
      </c>
      <c r="AV56" s="170">
        <v>261226.76542749075</v>
      </c>
      <c r="AW56" s="170">
        <v>254852.86442888886</v>
      </c>
      <c r="AX56" s="171">
        <v>288495.1860177711</v>
      </c>
      <c r="AY56" s="170">
        <v>348633.71350344043</v>
      </c>
      <c r="AZ56" s="170">
        <v>373011.95054612326</v>
      </c>
      <c r="BA56" s="170">
        <v>390132.14144513954</v>
      </c>
      <c r="BB56" s="170">
        <v>401618.6014585547</v>
      </c>
      <c r="BC56" s="170">
        <v>449800.0596625881</v>
      </c>
      <c r="BD56" s="170">
        <v>512249.92638899444</v>
      </c>
      <c r="BE56" s="172">
        <v>625945</v>
      </c>
      <c r="BF56" s="170">
        <v>829926</v>
      </c>
      <c r="BG56" s="170">
        <v>1008198</v>
      </c>
      <c r="BH56" s="170">
        <v>1110963</v>
      </c>
      <c r="BI56" s="170">
        <v>1363302</v>
      </c>
      <c r="BJ56" s="170">
        <v>1334180</v>
      </c>
      <c r="BK56" s="170">
        <v>1542428</v>
      </c>
      <c r="BL56" s="170">
        <v>1867249</v>
      </c>
      <c r="BM56" s="173">
        <v>1989578</v>
      </c>
      <c r="BN56" s="174">
        <v>1938861</v>
      </c>
      <c r="BO56" s="175">
        <f t="shared" si="255"/>
        <v>41.50481119580877</v>
      </c>
      <c r="BP56" s="176">
        <f t="shared" si="255"/>
        <v>-29.476198054740284</v>
      </c>
      <c r="BQ56" s="176">
        <f t="shared" si="255"/>
        <v>-9.51271295488358</v>
      </c>
      <c r="BR56" s="176">
        <f t="shared" si="255"/>
        <v>27.651052689838764</v>
      </c>
      <c r="BS56" s="176">
        <f t="shared" si="255"/>
        <v>12.913664339791286</v>
      </c>
      <c r="BT56" s="176">
        <f t="shared" si="255"/>
        <v>23.886600337986906</v>
      </c>
      <c r="BU56" s="176">
        <f t="shared" si="255"/>
        <v>7.333670514790065</v>
      </c>
      <c r="BV56" s="176">
        <f t="shared" si="255"/>
        <v>-18.573124034535006</v>
      </c>
      <c r="BW56" s="176">
        <f t="shared" si="255"/>
        <v>-10.994314366330176</v>
      </c>
      <c r="BX56" s="176">
        <f t="shared" si="255"/>
        <v>16.698451088592073</v>
      </c>
      <c r="BY56" s="176">
        <f t="shared" si="256"/>
        <v>-9.755901106552797</v>
      </c>
      <c r="BZ56" s="176">
        <f t="shared" si="256"/>
        <v>3.909215400246615</v>
      </c>
      <c r="CA56" s="176">
        <f t="shared" si="256"/>
        <v>3.39198881818142</v>
      </c>
      <c r="CB56" s="176">
        <f t="shared" si="256"/>
        <v>3.379742773305109</v>
      </c>
      <c r="CC56" s="176">
        <f t="shared" si="256"/>
        <v>-11.056207790267695</v>
      </c>
      <c r="CD56" s="176">
        <f t="shared" si="256"/>
        <v>28.622275778269668</v>
      </c>
      <c r="CE56" s="176">
        <f t="shared" si="256"/>
        <v>-3.943618053096156</v>
      </c>
      <c r="CF56" s="176">
        <f t="shared" si="256"/>
        <v>-14.36097612714587</v>
      </c>
      <c r="CG56" s="176">
        <f t="shared" si="256"/>
        <v>-13.035135078300385</v>
      </c>
      <c r="CH56" s="176">
        <f t="shared" si="256"/>
        <v>17.91495982290098</v>
      </c>
      <c r="CI56" s="176">
        <f t="shared" si="257"/>
        <v>18.02848349526283</v>
      </c>
      <c r="CJ56" s="176">
        <f t="shared" si="257"/>
        <v>-1.8884137062496915</v>
      </c>
      <c r="CK56" s="176">
        <f t="shared" si="257"/>
        <v>8.07509592954271</v>
      </c>
      <c r="CL56" s="176">
        <f t="shared" si="257"/>
        <v>-12.758085910284564</v>
      </c>
      <c r="CM56" s="176">
        <f t="shared" si="257"/>
        <v>1.2794612794612734</v>
      </c>
      <c r="CN56" s="176">
        <f t="shared" si="257"/>
        <v>1.8962194413643747</v>
      </c>
      <c r="CO56" s="176">
        <f t="shared" si="257"/>
        <v>27.395613530276876</v>
      </c>
      <c r="CP56" s="176">
        <f t="shared" si="257"/>
        <v>0.04914381928346407</v>
      </c>
      <c r="CQ56" s="176">
        <f t="shared" si="257"/>
        <v>19.32083754211217</v>
      </c>
      <c r="CR56" s="176">
        <f t="shared" si="257"/>
        <v>14.354198055060968</v>
      </c>
      <c r="CS56" s="176">
        <f t="shared" si="258"/>
        <v>10.029420417769927</v>
      </c>
      <c r="CT56" s="176">
        <f t="shared" si="258"/>
        <v>3.454170118207046</v>
      </c>
      <c r="CU56" s="176">
        <f t="shared" si="258"/>
        <v>21.984177094095593</v>
      </c>
      <c r="CV56" s="176">
        <f t="shared" si="258"/>
        <v>-14.330061895962768</v>
      </c>
      <c r="CW56" s="176">
        <f t="shared" si="258"/>
        <v>13.870909230884058</v>
      </c>
      <c r="CX56" s="176">
        <f t="shared" si="258"/>
        <v>17.083968934181083</v>
      </c>
      <c r="CY56" s="176">
        <f t="shared" si="258"/>
        <v>-1.6682194333315303</v>
      </c>
      <c r="CZ56" s="176">
        <f t="shared" si="258"/>
        <v>9.194473410803884</v>
      </c>
      <c r="DA56" s="176">
        <f t="shared" si="258"/>
        <v>2.084370823466771</v>
      </c>
      <c r="DB56" s="176">
        <f t="shared" si="258"/>
        <v>3.365822755557176</v>
      </c>
      <c r="DC56" s="176">
        <f t="shared" si="259"/>
        <v>0.015200485361864687</v>
      </c>
      <c r="DD56" s="176">
        <f t="shared" si="259"/>
        <v>21.128079314002616</v>
      </c>
      <c r="DE56" s="176">
        <f t="shared" si="259"/>
        <v>19.26726480244538</v>
      </c>
      <c r="DF56" s="176">
        <f t="shared" si="259"/>
        <v>22.60159332562637</v>
      </c>
      <c r="DG56" s="176">
        <f t="shared" si="259"/>
        <v>28.125878319839003</v>
      </c>
      <c r="DH56" s="176">
        <f t="shared" si="259"/>
        <v>-2.4399877203131046</v>
      </c>
      <c r="DI56" s="176">
        <f t="shared" si="259"/>
        <v>13.200684114056473</v>
      </c>
      <c r="DJ56" s="176">
        <f t="shared" si="259"/>
        <v>20.845591330582852</v>
      </c>
      <c r="DK56" s="176">
        <f t="shared" si="259"/>
        <v>6.992507063560923</v>
      </c>
      <c r="DL56" s="176">
        <f t="shared" si="259"/>
        <v>4.5897164618856765</v>
      </c>
      <c r="DM56" s="176">
        <f t="shared" si="260"/>
        <v>2.9442485745641567</v>
      </c>
      <c r="DN56" s="176">
        <f t="shared" si="260"/>
        <v>11.996819377651649</v>
      </c>
      <c r="DO56" s="176">
        <f t="shared" si="260"/>
        <v>13.883916950400653</v>
      </c>
      <c r="DP56" s="176">
        <f t="shared" si="260"/>
        <v>22.19523473872934</v>
      </c>
      <c r="DQ56" s="176">
        <f t="shared" si="260"/>
        <v>32.58768741662606</v>
      </c>
      <c r="DR56" s="176">
        <f t="shared" si="260"/>
        <v>21.48046934304986</v>
      </c>
      <c r="DS56" s="176">
        <f t="shared" si="260"/>
        <v>10.192938291883143</v>
      </c>
      <c r="DT56" s="176">
        <f t="shared" si="260"/>
        <v>22.713537714577352</v>
      </c>
      <c r="DU56" s="176">
        <f t="shared" si="260"/>
        <v>-2.1361371141537235</v>
      </c>
      <c r="DV56" s="176">
        <f t="shared" si="260"/>
        <v>15.608688482813413</v>
      </c>
      <c r="DW56" s="176">
        <f t="shared" si="261"/>
        <v>21.05907050442549</v>
      </c>
      <c r="DX56" s="176">
        <f t="shared" si="261"/>
        <v>6.5512955154882935</v>
      </c>
      <c r="DY56" s="177">
        <f t="shared" si="261"/>
        <v>-2.5491335348501036</v>
      </c>
      <c r="DZ56" s="63">
        <v>24</v>
      </c>
      <c r="EA56" s="64" t="s">
        <v>93</v>
      </c>
      <c r="EB56" s="106"/>
      <c r="EC56" s="106"/>
      <c r="ED56" s="106"/>
      <c r="EE56" s="106"/>
      <c r="EF56" s="106"/>
      <c r="EG56" s="106"/>
      <c r="EH56" s="106"/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</row>
    <row r="57" spans="1:160" ht="24.75" customHeight="1">
      <c r="A57" s="15"/>
      <c r="B57" s="109" t="s">
        <v>124</v>
      </c>
      <c r="C57" s="195" t="s">
        <v>123</v>
      </c>
      <c r="D57" s="195"/>
      <c r="E57" s="195"/>
      <c r="F57" s="195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26"/>
      <c r="W57" s="26"/>
      <c r="X57" s="18"/>
      <c r="Y57" s="18"/>
      <c r="Z57" s="18"/>
      <c r="AA57" s="18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108" t="s">
        <v>126</v>
      </c>
      <c r="DX57" s="7"/>
      <c r="DY57" s="7"/>
      <c r="DZ57" s="102" t="s">
        <v>123</v>
      </c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</row>
    <row r="58" spans="1:160" ht="27.75">
      <c r="A58" s="17"/>
      <c r="B58" s="110" t="s">
        <v>127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27"/>
      <c r="W58" s="16"/>
      <c r="X58" s="19"/>
      <c r="Y58" s="19"/>
      <c r="Z58" s="19"/>
      <c r="AA58" s="19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DZ58" s="103" t="s">
        <v>128</v>
      </c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</row>
    <row r="59" spans="1:27" ht="27.75">
      <c r="A59" s="17"/>
      <c r="B59" s="21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8"/>
      <c r="W59" s="18"/>
      <c r="X59" s="20"/>
      <c r="Y59" s="20"/>
      <c r="Z59" s="20"/>
      <c r="AA59" s="20"/>
    </row>
    <row r="60" spans="1:42" ht="27.75">
      <c r="A60" s="17"/>
      <c r="B60" s="2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27"/>
      <c r="W60" s="16"/>
      <c r="X60" s="19"/>
      <c r="Y60" s="19"/>
      <c r="Z60" s="19"/>
      <c r="AA60" s="19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</row>
    <row r="61" spans="1:27" ht="27.75">
      <c r="A61" s="17"/>
      <c r="B61" s="21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8"/>
      <c r="W61" s="18"/>
      <c r="X61" s="20"/>
      <c r="Y61" s="20"/>
      <c r="Z61" s="20"/>
      <c r="AA61" s="20"/>
    </row>
    <row r="62" spans="1:27" ht="27.75">
      <c r="A62" s="17"/>
      <c r="B62" s="21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8"/>
      <c r="W62" s="18"/>
      <c r="X62" s="20"/>
      <c r="Y62" s="20"/>
      <c r="Z62" s="20"/>
      <c r="AA62" s="20"/>
    </row>
    <row r="63" spans="1:27" ht="27.75">
      <c r="A63" s="17"/>
      <c r="B63" s="21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8"/>
      <c r="W63" s="18"/>
      <c r="X63" s="20"/>
      <c r="Y63" s="20"/>
      <c r="Z63" s="20"/>
      <c r="AA63" s="20"/>
    </row>
    <row r="64" spans="1:27" ht="27.75">
      <c r="A64" s="17"/>
      <c r="B64" s="21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8"/>
      <c r="W64" s="18"/>
      <c r="X64" s="20"/>
      <c r="Y64" s="20"/>
      <c r="Z64" s="20"/>
      <c r="AA64" s="20"/>
    </row>
    <row r="65" spans="1:27" ht="27.75">
      <c r="A65" s="17"/>
      <c r="B65" s="21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8"/>
      <c r="W65" s="18"/>
      <c r="X65" s="20"/>
      <c r="Y65" s="20"/>
      <c r="Z65" s="20"/>
      <c r="AA65" s="20"/>
    </row>
    <row r="66" spans="1:27" ht="27.75">
      <c r="A66" s="17"/>
      <c r="B66" s="21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8"/>
      <c r="W66" s="18"/>
      <c r="X66" s="20"/>
      <c r="Y66" s="20"/>
      <c r="Z66" s="20"/>
      <c r="AA66" s="20"/>
    </row>
    <row r="67" spans="1:27" ht="27.75">
      <c r="A67" s="17"/>
      <c r="B67" s="21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8"/>
      <c r="W67" s="18"/>
      <c r="X67" s="20"/>
      <c r="Y67" s="20"/>
      <c r="Z67" s="20"/>
      <c r="AA67" s="20"/>
    </row>
    <row r="68" spans="1:27" ht="27.75">
      <c r="A68" s="17"/>
      <c r="B68" s="21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8"/>
      <c r="W68" s="18"/>
      <c r="X68" s="20"/>
      <c r="Y68" s="20"/>
      <c r="Z68" s="20"/>
      <c r="AA68" s="20"/>
    </row>
    <row r="69" spans="1:27" ht="27.75">
      <c r="A69" s="17"/>
      <c r="B69" s="21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8"/>
      <c r="W69" s="18"/>
      <c r="X69" s="20"/>
      <c r="Y69" s="20"/>
      <c r="Z69" s="20"/>
      <c r="AA69" s="20"/>
    </row>
    <row r="70" spans="1:27" ht="27.75">
      <c r="A70" s="17"/>
      <c r="B70" s="21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8"/>
      <c r="W70" s="18"/>
      <c r="X70" s="20"/>
      <c r="Y70" s="20"/>
      <c r="Z70" s="20"/>
      <c r="AA70" s="20"/>
    </row>
    <row r="71" spans="1:27" ht="27.75">
      <c r="A71" s="17"/>
      <c r="B71" s="21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8"/>
      <c r="W71" s="18"/>
      <c r="X71" s="20"/>
      <c r="Y71" s="20"/>
      <c r="Z71" s="20"/>
      <c r="AA71" s="20"/>
    </row>
    <row r="72" spans="1:27" ht="27.75">
      <c r="A72" s="17"/>
      <c r="B72" s="21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8"/>
      <c r="W72" s="18"/>
      <c r="X72" s="20"/>
      <c r="Y72" s="20"/>
      <c r="Z72" s="20"/>
      <c r="AA72" s="20"/>
    </row>
    <row r="73" spans="1:27" ht="27.75">
      <c r="A73" s="17"/>
      <c r="B73" s="21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8"/>
      <c r="W73" s="18"/>
      <c r="X73" s="20"/>
      <c r="Y73" s="20"/>
      <c r="Z73" s="20"/>
      <c r="AA73" s="20"/>
    </row>
    <row r="74" spans="1:27" ht="27.75">
      <c r="A74" s="17"/>
      <c r="B74" s="21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8"/>
      <c r="W74" s="18"/>
      <c r="X74" s="20"/>
      <c r="Y74" s="20"/>
      <c r="Z74" s="20"/>
      <c r="AA74" s="20"/>
    </row>
    <row r="75" spans="1:27" ht="27.75">
      <c r="A75" s="17"/>
      <c r="B75" s="21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8"/>
      <c r="W75" s="18"/>
      <c r="X75" s="20"/>
      <c r="Y75" s="20"/>
      <c r="Z75" s="20"/>
      <c r="AA75" s="20"/>
    </row>
    <row r="76" spans="1:27" ht="27.75">
      <c r="A76" s="17"/>
      <c r="B76" s="21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8"/>
      <c r="W76" s="18"/>
      <c r="X76" s="20"/>
      <c r="Y76" s="20"/>
      <c r="Z76" s="20"/>
      <c r="AA76" s="20"/>
    </row>
    <row r="77" spans="1:27" ht="27.75">
      <c r="A77" s="17"/>
      <c r="B77" s="21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8"/>
      <c r="W77" s="18"/>
      <c r="X77" s="20"/>
      <c r="Y77" s="20"/>
      <c r="Z77" s="20"/>
      <c r="AA77" s="20"/>
    </row>
    <row r="78" spans="1:27" ht="27.75">
      <c r="A78" s="17"/>
      <c r="B78" s="21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8"/>
      <c r="W78" s="18"/>
      <c r="X78" s="20"/>
      <c r="Y78" s="20"/>
      <c r="Z78" s="20"/>
      <c r="AA78" s="20"/>
    </row>
    <row r="79" spans="1:27" ht="27.75">
      <c r="A79" s="17"/>
      <c r="B79" s="21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8"/>
      <c r="W79" s="18"/>
      <c r="X79" s="20"/>
      <c r="Y79" s="20"/>
      <c r="Z79" s="20"/>
      <c r="AA79" s="20"/>
    </row>
    <row r="80" spans="1:27" ht="27.75">
      <c r="A80" s="17"/>
      <c r="B80" s="21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8"/>
      <c r="W80" s="18"/>
      <c r="X80" s="20"/>
      <c r="Y80" s="20"/>
      <c r="Z80" s="20"/>
      <c r="AA80" s="20"/>
    </row>
    <row r="81" spans="1:27" ht="27.75">
      <c r="A81" s="17"/>
      <c r="B81" s="21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8"/>
      <c r="W81" s="18"/>
      <c r="X81" s="20"/>
      <c r="Y81" s="20"/>
      <c r="Z81" s="20"/>
      <c r="AA81" s="20"/>
    </row>
    <row r="82" spans="1:27" ht="27.75">
      <c r="A82" s="17"/>
      <c r="B82" s="21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8"/>
      <c r="W82" s="18"/>
      <c r="X82" s="20"/>
      <c r="Y82" s="20"/>
      <c r="Z82" s="20"/>
      <c r="AA82" s="20"/>
    </row>
    <row r="83" spans="1:27" ht="27.75">
      <c r="A83" s="17"/>
      <c r="B83" s="2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8"/>
      <c r="W83" s="18"/>
      <c r="X83" s="20"/>
      <c r="Y83" s="20"/>
      <c r="Z83" s="20"/>
      <c r="AA83" s="20"/>
    </row>
    <row r="84" spans="1:27" ht="27.75">
      <c r="A84" s="17"/>
      <c r="B84" s="2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8"/>
      <c r="W84" s="18"/>
      <c r="X84" s="20"/>
      <c r="Y84" s="20"/>
      <c r="Z84" s="20"/>
      <c r="AA84" s="20"/>
    </row>
    <row r="85" spans="1:27" ht="27.75">
      <c r="A85" s="17"/>
      <c r="B85" s="21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8"/>
      <c r="W85" s="18"/>
      <c r="X85" s="20"/>
      <c r="Y85" s="20"/>
      <c r="Z85" s="20"/>
      <c r="AA85" s="20"/>
    </row>
    <row r="86" spans="1:27" ht="27.75">
      <c r="A86" s="17"/>
      <c r="B86" s="2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8"/>
      <c r="W86" s="18"/>
      <c r="X86" s="20"/>
      <c r="Y86" s="20"/>
      <c r="Z86" s="20"/>
      <c r="AA86" s="20"/>
    </row>
    <row r="87" spans="1:27" ht="27.75">
      <c r="A87" s="17"/>
      <c r="B87" s="21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8"/>
      <c r="W87" s="18"/>
      <c r="X87" s="20"/>
      <c r="Y87" s="20"/>
      <c r="Z87" s="20"/>
      <c r="AA87" s="20"/>
    </row>
    <row r="88" spans="1:27" ht="27.75">
      <c r="A88" s="17"/>
      <c r="B88" s="2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8"/>
      <c r="W88" s="18"/>
      <c r="X88" s="20"/>
      <c r="Y88" s="20"/>
      <c r="Z88" s="20"/>
      <c r="AA88" s="20"/>
    </row>
    <row r="89" spans="1:27" ht="27.75">
      <c r="A89" s="17"/>
      <c r="B89" s="21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8"/>
      <c r="W89" s="18"/>
      <c r="X89" s="20"/>
      <c r="Y89" s="20"/>
      <c r="Z89" s="20"/>
      <c r="AA89" s="20"/>
    </row>
    <row r="90" spans="1:27" ht="27.75">
      <c r="A90" s="17"/>
      <c r="B90" s="21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8"/>
      <c r="W90" s="18"/>
      <c r="X90" s="20"/>
      <c r="Y90" s="20"/>
      <c r="Z90" s="20"/>
      <c r="AA90" s="20"/>
    </row>
    <row r="91" spans="1:27" ht="27.75">
      <c r="A91" s="17"/>
      <c r="B91" s="2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8"/>
      <c r="W91" s="18"/>
      <c r="X91" s="20"/>
      <c r="Y91" s="20"/>
      <c r="Z91" s="20"/>
      <c r="AA91" s="20"/>
    </row>
    <row r="92" spans="1:27" ht="27.75">
      <c r="A92" s="17"/>
      <c r="B92" s="21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8"/>
      <c r="W92" s="18"/>
      <c r="X92" s="20"/>
      <c r="Y92" s="20"/>
      <c r="Z92" s="20"/>
      <c r="AA92" s="20"/>
    </row>
    <row r="93" spans="1:27" ht="27.75">
      <c r="A93" s="17"/>
      <c r="B93" s="2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8"/>
      <c r="W93" s="18"/>
      <c r="X93" s="20"/>
      <c r="Y93" s="20"/>
      <c r="Z93" s="20"/>
      <c r="AA93" s="20"/>
    </row>
    <row r="94" spans="1:27" ht="27.75">
      <c r="A94" s="17"/>
      <c r="B94" s="21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8"/>
      <c r="W94" s="18"/>
      <c r="X94" s="20"/>
      <c r="Y94" s="20"/>
      <c r="Z94" s="20"/>
      <c r="AA94" s="20"/>
    </row>
    <row r="95" spans="1:27" ht="27.75">
      <c r="A95" s="17"/>
      <c r="B95" s="21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8"/>
      <c r="W95" s="18"/>
      <c r="X95" s="20"/>
      <c r="Y95" s="20"/>
      <c r="Z95" s="20"/>
      <c r="AA95" s="20"/>
    </row>
    <row r="96" spans="1:27" ht="27.75">
      <c r="A96" s="17"/>
      <c r="B96" s="2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8"/>
      <c r="W96" s="18"/>
      <c r="X96" s="20"/>
      <c r="Y96" s="20"/>
      <c r="Z96" s="20"/>
      <c r="AA96" s="20"/>
    </row>
    <row r="97" spans="1:27" ht="27.75">
      <c r="A97" s="17"/>
      <c r="B97" s="2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8"/>
      <c r="W97" s="18"/>
      <c r="X97" s="20"/>
      <c r="Y97" s="20"/>
      <c r="Z97" s="20"/>
      <c r="AA97" s="20"/>
    </row>
    <row r="98" spans="1:27" ht="27.75">
      <c r="A98" s="17"/>
      <c r="B98" s="21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8"/>
      <c r="W98" s="18"/>
      <c r="X98" s="20"/>
      <c r="Y98" s="20"/>
      <c r="Z98" s="20"/>
      <c r="AA98" s="20"/>
    </row>
    <row r="99" spans="1:27" ht="27.75">
      <c r="A99" s="17"/>
      <c r="B99" s="21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8"/>
      <c r="W99" s="18"/>
      <c r="X99" s="20"/>
      <c r="Y99" s="20"/>
      <c r="Z99" s="20"/>
      <c r="AA99" s="20"/>
    </row>
    <row r="100" spans="1:27" ht="27.75">
      <c r="A100" s="17"/>
      <c r="B100" s="21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8"/>
      <c r="W100" s="18"/>
      <c r="X100" s="20"/>
      <c r="Y100" s="20"/>
      <c r="Z100" s="20"/>
      <c r="AA100" s="20"/>
    </row>
    <row r="101" spans="1:27" ht="27.75">
      <c r="A101" s="17"/>
      <c r="B101" s="21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8"/>
      <c r="W101" s="18"/>
      <c r="X101" s="20"/>
      <c r="Y101" s="20"/>
      <c r="Z101" s="20"/>
      <c r="AA101" s="20"/>
    </row>
    <row r="102" spans="1:27" ht="27.75">
      <c r="A102" s="17"/>
      <c r="B102" s="21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8"/>
      <c r="W102" s="18"/>
      <c r="X102" s="20"/>
      <c r="Y102" s="20"/>
      <c r="Z102" s="20"/>
      <c r="AA102" s="20"/>
    </row>
    <row r="103" spans="1:27" ht="27.75">
      <c r="A103" s="17"/>
      <c r="B103" s="21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8"/>
      <c r="W103" s="18"/>
      <c r="X103" s="20"/>
      <c r="Y103" s="20"/>
      <c r="Z103" s="20"/>
      <c r="AA103" s="20"/>
    </row>
    <row r="104" spans="1:27" ht="27.75">
      <c r="A104" s="17"/>
      <c r="B104" s="21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8"/>
      <c r="W104" s="18"/>
      <c r="X104" s="20"/>
      <c r="Y104" s="20"/>
      <c r="Z104" s="20"/>
      <c r="AA104" s="20"/>
    </row>
    <row r="105" spans="1:27" ht="27.75">
      <c r="A105" s="17"/>
      <c r="B105" s="21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8"/>
      <c r="W105" s="18"/>
      <c r="X105" s="20"/>
      <c r="Y105" s="20"/>
      <c r="Z105" s="20"/>
      <c r="AA105" s="20"/>
    </row>
    <row r="106" spans="1:27" ht="27.75">
      <c r="A106" s="17"/>
      <c r="B106" s="21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8"/>
      <c r="W106" s="18"/>
      <c r="X106" s="20"/>
      <c r="Y106" s="20"/>
      <c r="Z106" s="20"/>
      <c r="AA106" s="20"/>
    </row>
    <row r="107" spans="1:27" ht="27.75">
      <c r="A107" s="17"/>
      <c r="B107" s="21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8"/>
      <c r="W107" s="18"/>
      <c r="X107" s="20"/>
      <c r="Y107" s="20"/>
      <c r="Z107" s="20"/>
      <c r="AA107" s="20"/>
    </row>
    <row r="108" spans="1:27" ht="27.75">
      <c r="A108" s="17"/>
      <c r="B108" s="21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8"/>
      <c r="W108" s="18"/>
      <c r="X108" s="20"/>
      <c r="Y108" s="20"/>
      <c r="Z108" s="20"/>
      <c r="AA108" s="20"/>
    </row>
    <row r="109" spans="1:27" ht="27.75">
      <c r="A109" s="17"/>
      <c r="B109" s="21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8"/>
      <c r="W109" s="18"/>
      <c r="X109" s="20"/>
      <c r="Y109" s="20"/>
      <c r="Z109" s="20"/>
      <c r="AA109" s="20"/>
    </row>
    <row r="110" spans="1:27" ht="27.75">
      <c r="A110" s="17"/>
      <c r="B110" s="21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8"/>
      <c r="W110" s="18"/>
      <c r="X110" s="20"/>
      <c r="Y110" s="20"/>
      <c r="Z110" s="20"/>
      <c r="AA110" s="20"/>
    </row>
    <row r="111" spans="1:27" ht="27.75">
      <c r="A111" s="17"/>
      <c r="B111" s="21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8"/>
      <c r="W111" s="18"/>
      <c r="X111" s="20"/>
      <c r="Y111" s="20"/>
      <c r="Z111" s="20"/>
      <c r="AA111" s="20"/>
    </row>
    <row r="112" spans="1:27" ht="27.75">
      <c r="A112" s="17"/>
      <c r="B112" s="21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8"/>
      <c r="W112" s="18"/>
      <c r="X112" s="20"/>
      <c r="Y112" s="20"/>
      <c r="Z112" s="20"/>
      <c r="AA112" s="20"/>
    </row>
    <row r="113" spans="1:27" ht="27.75">
      <c r="A113" s="17"/>
      <c r="B113" s="21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8"/>
      <c r="W113" s="18"/>
      <c r="X113" s="20"/>
      <c r="Y113" s="20"/>
      <c r="Z113" s="20"/>
      <c r="AA113" s="20"/>
    </row>
    <row r="114" spans="1:27" ht="27.75">
      <c r="A114" s="17"/>
      <c r="B114" s="21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8"/>
      <c r="W114" s="18"/>
      <c r="X114" s="20"/>
      <c r="Y114" s="20"/>
      <c r="Z114" s="20"/>
      <c r="AA114" s="20"/>
    </row>
    <row r="115" spans="1:27" ht="27.75">
      <c r="A115" s="17"/>
      <c r="B115" s="21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8"/>
      <c r="W115" s="18"/>
      <c r="X115" s="20"/>
      <c r="Y115" s="20"/>
      <c r="Z115" s="20"/>
      <c r="AA115" s="20"/>
    </row>
    <row r="116" spans="1:27" ht="27.75">
      <c r="A116" s="17"/>
      <c r="B116" s="21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8"/>
      <c r="W116" s="18"/>
      <c r="X116" s="20"/>
      <c r="Y116" s="20"/>
      <c r="Z116" s="20"/>
      <c r="AA116" s="20"/>
    </row>
    <row r="117" spans="1:27" ht="27.75">
      <c r="A117" s="17"/>
      <c r="B117" s="21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8"/>
      <c r="W117" s="18"/>
      <c r="X117" s="20"/>
      <c r="Y117" s="20"/>
      <c r="Z117" s="20"/>
      <c r="AA117" s="20"/>
    </row>
    <row r="118" spans="1:27" ht="27.75">
      <c r="A118" s="17"/>
      <c r="B118" s="21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8"/>
      <c r="W118" s="18"/>
      <c r="X118" s="20"/>
      <c r="Y118" s="20"/>
      <c r="Z118" s="20"/>
      <c r="AA118" s="20"/>
    </row>
    <row r="119" spans="1:27" ht="27.75">
      <c r="A119" s="17"/>
      <c r="B119" s="21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8"/>
      <c r="W119" s="18"/>
      <c r="X119" s="20"/>
      <c r="Y119" s="20"/>
      <c r="Z119" s="20"/>
      <c r="AA119" s="20"/>
    </row>
    <row r="120" spans="1:27" ht="27.75">
      <c r="A120" s="17"/>
      <c r="B120" s="21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8"/>
      <c r="W120" s="18"/>
      <c r="X120" s="20"/>
      <c r="Y120" s="20"/>
      <c r="Z120" s="20"/>
      <c r="AA120" s="20"/>
    </row>
    <row r="121" spans="1:27" ht="27.75">
      <c r="A121" s="17"/>
      <c r="B121" s="21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8"/>
      <c r="W121" s="18"/>
      <c r="X121" s="20"/>
      <c r="Y121" s="20"/>
      <c r="Z121" s="20"/>
      <c r="AA121" s="20"/>
    </row>
    <row r="122" spans="1:27" ht="27.75">
      <c r="A122" s="17"/>
      <c r="B122" s="21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8"/>
      <c r="W122" s="18"/>
      <c r="X122" s="20"/>
      <c r="Y122" s="20"/>
      <c r="Z122" s="20"/>
      <c r="AA122" s="20"/>
    </row>
    <row r="123" spans="1:27" ht="27.75">
      <c r="A123" s="17"/>
      <c r="B123" s="21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8"/>
      <c r="W123" s="18"/>
      <c r="X123" s="20"/>
      <c r="Y123" s="20"/>
      <c r="Z123" s="20"/>
      <c r="AA123" s="20"/>
    </row>
    <row r="124" spans="1:27" ht="27.75">
      <c r="A124" s="17"/>
      <c r="B124" s="21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8"/>
      <c r="W124" s="18"/>
      <c r="X124" s="20"/>
      <c r="Y124" s="20"/>
      <c r="Z124" s="20"/>
      <c r="AA124" s="20"/>
    </row>
    <row r="125" spans="1:27" ht="27.75">
      <c r="A125" s="17"/>
      <c r="B125" s="21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8"/>
      <c r="W125" s="18"/>
      <c r="X125" s="20"/>
      <c r="Y125" s="20"/>
      <c r="Z125" s="20"/>
      <c r="AA125" s="20"/>
    </row>
    <row r="126" spans="1:27" ht="27.75">
      <c r="A126" s="17"/>
      <c r="B126" s="21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8"/>
      <c r="W126" s="18"/>
      <c r="X126" s="20"/>
      <c r="Y126" s="20"/>
      <c r="Z126" s="20"/>
      <c r="AA126" s="20"/>
    </row>
    <row r="127" spans="1:27" ht="27.75">
      <c r="A127" s="17"/>
      <c r="B127" s="21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8"/>
      <c r="W127" s="18"/>
      <c r="X127" s="20"/>
      <c r="Y127" s="20"/>
      <c r="Z127" s="20"/>
      <c r="AA127" s="20"/>
    </row>
    <row r="128" spans="1:27" ht="27.75">
      <c r="A128" s="17"/>
      <c r="B128" s="21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8"/>
      <c r="W128" s="18"/>
      <c r="X128" s="20"/>
      <c r="Y128" s="20"/>
      <c r="Z128" s="20"/>
      <c r="AA128" s="20"/>
    </row>
    <row r="129" spans="1:27" ht="27.75">
      <c r="A129" s="17"/>
      <c r="B129" s="21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8"/>
      <c r="W129" s="18"/>
      <c r="X129" s="20"/>
      <c r="Y129" s="20"/>
      <c r="Z129" s="20"/>
      <c r="AA129" s="20"/>
    </row>
    <row r="130" spans="1:27" ht="27.75">
      <c r="A130" s="17"/>
      <c r="B130" s="21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8"/>
      <c r="W130" s="18"/>
      <c r="X130" s="20"/>
      <c r="Y130" s="20"/>
      <c r="Z130" s="20"/>
      <c r="AA130" s="20"/>
    </row>
    <row r="131" spans="1:27" ht="27.75">
      <c r="A131" s="17"/>
      <c r="B131" s="21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8"/>
      <c r="W131" s="18"/>
      <c r="X131" s="20"/>
      <c r="Y131" s="20"/>
      <c r="Z131" s="20"/>
      <c r="AA131" s="20"/>
    </row>
    <row r="132" spans="1:27" ht="27.75">
      <c r="A132" s="17"/>
      <c r="B132" s="21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8"/>
      <c r="W132" s="18"/>
      <c r="X132" s="20"/>
      <c r="Y132" s="20"/>
      <c r="Z132" s="20"/>
      <c r="AA132" s="20"/>
    </row>
    <row r="133" spans="1:27" ht="27.75">
      <c r="A133" s="17"/>
      <c r="B133" s="21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8"/>
      <c r="W133" s="18"/>
      <c r="X133" s="20"/>
      <c r="Y133" s="20"/>
      <c r="Z133" s="20"/>
      <c r="AA133" s="20"/>
    </row>
    <row r="134" spans="1:27" ht="27.75">
      <c r="A134" s="17"/>
      <c r="B134" s="21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8"/>
      <c r="W134" s="18"/>
      <c r="X134" s="20"/>
      <c r="Y134" s="20"/>
      <c r="Z134" s="20"/>
      <c r="AA134" s="20"/>
    </row>
    <row r="135" spans="1:27" ht="27.75">
      <c r="A135" s="17"/>
      <c r="B135" s="21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8"/>
      <c r="W135" s="18"/>
      <c r="X135" s="20"/>
      <c r="Y135" s="20"/>
      <c r="Z135" s="20"/>
      <c r="AA135" s="20"/>
    </row>
    <row r="136" spans="1:27" ht="27.75">
      <c r="A136" s="17"/>
      <c r="B136" s="21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8"/>
      <c r="W136" s="18"/>
      <c r="X136" s="20"/>
      <c r="Y136" s="20"/>
      <c r="Z136" s="20"/>
      <c r="AA136" s="20"/>
    </row>
    <row r="137" spans="1:27" ht="27.75">
      <c r="A137" s="17"/>
      <c r="B137" s="21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8"/>
      <c r="W137" s="18"/>
      <c r="X137" s="20"/>
      <c r="Y137" s="20"/>
      <c r="Z137" s="20"/>
      <c r="AA137" s="20"/>
    </row>
    <row r="138" spans="1:27" ht="27.75">
      <c r="A138" s="17"/>
      <c r="B138" s="21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8"/>
      <c r="W138" s="18"/>
      <c r="X138" s="20"/>
      <c r="Y138" s="20"/>
      <c r="Z138" s="20"/>
      <c r="AA138" s="20"/>
    </row>
  </sheetData>
  <sheetProtection/>
  <mergeCells count="38">
    <mergeCell ref="BO1:CD1"/>
    <mergeCell ref="CE1:CT1"/>
    <mergeCell ref="CU1:DI1"/>
    <mergeCell ref="DZ45:EA45"/>
    <mergeCell ref="DZ5:EA5"/>
    <mergeCell ref="DZ6:EA6"/>
    <mergeCell ref="BO4:CD4"/>
    <mergeCell ref="DJ2:DY2"/>
    <mergeCell ref="DJ1:DY1"/>
    <mergeCell ref="DJ3:DY3"/>
    <mergeCell ref="C57:F57"/>
    <mergeCell ref="T2:AI2"/>
    <mergeCell ref="CE4:CT4"/>
    <mergeCell ref="AY3:BM3"/>
    <mergeCell ref="BO3:CD3"/>
    <mergeCell ref="CE3:CT3"/>
    <mergeCell ref="AY2:BM2"/>
    <mergeCell ref="BO2:CD2"/>
    <mergeCell ref="AJ2:AX2"/>
    <mergeCell ref="A5:B5"/>
    <mergeCell ref="CU4:DI4"/>
    <mergeCell ref="AY4:BM4"/>
    <mergeCell ref="AJ4:AX4"/>
    <mergeCell ref="C3:S3"/>
    <mergeCell ref="A6:B6"/>
    <mergeCell ref="T4:AI4"/>
    <mergeCell ref="C4:S4"/>
    <mergeCell ref="T3:AI3"/>
    <mergeCell ref="T1:AI1"/>
    <mergeCell ref="CU2:DI2"/>
    <mergeCell ref="AY1:BM1"/>
    <mergeCell ref="AJ1:AX1"/>
    <mergeCell ref="C1:S1"/>
    <mergeCell ref="DJ4:DY4"/>
    <mergeCell ref="CU3:DI3"/>
    <mergeCell ref="AJ3:AX3"/>
    <mergeCell ref="CE2:CT2"/>
    <mergeCell ref="C2:S2"/>
  </mergeCells>
  <printOptions horizontalCentered="1"/>
  <pageMargins left="0.5" right="0.25" top="0.1" bottom="0.05" header="0.5" footer="0.5"/>
  <pageSetup horizontalDpi="600" verticalDpi="600" orientation="landscape" paperSize="9" scale="33" r:id="rId1"/>
  <colBreaks count="9" manualBreakCount="9">
    <brk id="19" max="57" man="1"/>
    <brk id="35" max="57" man="1"/>
    <brk id="50" max="57" man="1"/>
    <brk id="66" max="57" man="1"/>
    <brk id="82" max="57" man="1"/>
    <brk id="98" max="57" man="1"/>
    <brk id="113" max="57" man="1"/>
    <brk id="150" max="65535" man="1"/>
    <brk id="16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S60"/>
  <sheetViews>
    <sheetView tabSelected="1" view="pageBreakPreview" zoomScaleSheetLayoutView="100" zoomScalePageLayoutView="0" workbookViewId="0" topLeftCell="A18">
      <selection activeCell="I14" sqref="I14"/>
    </sheetView>
  </sheetViews>
  <sheetFormatPr defaultColWidth="9.00390625" defaultRowHeight="12.75"/>
  <cols>
    <col min="1" max="1" width="7.25390625" style="0" customWidth="1"/>
    <col min="2" max="2" width="53.125" style="0" customWidth="1"/>
    <col min="3" max="3" width="11.50390625" style="8" customWidth="1"/>
    <col min="4" max="4" width="10.875" style="8" customWidth="1"/>
    <col min="5" max="5" width="11.25390625" style="8" customWidth="1"/>
    <col min="6" max="65" width="13.375" style="8" customWidth="1"/>
    <col min="66" max="66" width="15.375" style="8" customWidth="1"/>
    <col min="67" max="67" width="7.75390625" style="0" customWidth="1"/>
    <col min="68" max="68" width="55.75390625" style="0" customWidth="1"/>
  </cols>
  <sheetData>
    <row r="1" spans="3:66" ht="27.75">
      <c r="C1" s="210" t="s">
        <v>136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 t="s">
        <v>136</v>
      </c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 t="s">
        <v>136</v>
      </c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 t="s">
        <v>136</v>
      </c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</row>
    <row r="2" spans="1:68" s="35" customFormat="1" ht="27.75" thickBot="1">
      <c r="A2" s="65"/>
      <c r="B2" s="66"/>
      <c r="C2" s="211" t="s">
        <v>137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 t="s">
        <v>138</v>
      </c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 t="s">
        <v>138</v>
      </c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5" t="s">
        <v>138</v>
      </c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92"/>
      <c r="BP2" s="92"/>
    </row>
    <row r="3" spans="1:68" s="35" customFormat="1" ht="27.75" thickBot="1">
      <c r="A3" s="93"/>
      <c r="B3" s="94"/>
      <c r="C3" s="212" t="s">
        <v>120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4"/>
      <c r="T3" s="212" t="s">
        <v>120</v>
      </c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4"/>
      <c r="AJ3" s="212" t="s">
        <v>120</v>
      </c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4"/>
      <c r="AY3" s="212" t="s">
        <v>120</v>
      </c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4"/>
      <c r="BO3" s="95"/>
      <c r="BP3" s="96"/>
    </row>
    <row r="4" spans="1:68" ht="27.75" thickBot="1">
      <c r="A4" s="81"/>
      <c r="B4" s="82"/>
      <c r="C4" s="203" t="s">
        <v>102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 t="s">
        <v>102</v>
      </c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4" t="s">
        <v>102</v>
      </c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5" t="s">
        <v>102</v>
      </c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7"/>
      <c r="BO4" s="95"/>
      <c r="BP4" s="96"/>
    </row>
    <row r="5" spans="1:68" ht="45.75" thickBot="1">
      <c r="A5" s="187" t="s">
        <v>111</v>
      </c>
      <c r="B5" s="188"/>
      <c r="C5" s="46" t="s">
        <v>0</v>
      </c>
      <c r="D5" s="47" t="s">
        <v>1</v>
      </c>
      <c r="E5" s="47" t="s">
        <v>2</v>
      </c>
      <c r="F5" s="47" t="s">
        <v>3</v>
      </c>
      <c r="G5" s="47" t="s">
        <v>4</v>
      </c>
      <c r="H5" s="47" t="s">
        <v>5</v>
      </c>
      <c r="I5" s="47" t="s">
        <v>6</v>
      </c>
      <c r="J5" s="47" t="s">
        <v>7</v>
      </c>
      <c r="K5" s="47" t="s">
        <v>8</v>
      </c>
      <c r="L5" s="47" t="s">
        <v>9</v>
      </c>
      <c r="M5" s="47" t="s">
        <v>10</v>
      </c>
      <c r="N5" s="47" t="s">
        <v>11</v>
      </c>
      <c r="O5" s="47" t="s">
        <v>12</v>
      </c>
      <c r="P5" s="47" t="s">
        <v>13</v>
      </c>
      <c r="Q5" s="47" t="s">
        <v>14</v>
      </c>
      <c r="R5" s="47" t="s">
        <v>15</v>
      </c>
      <c r="S5" s="48" t="s">
        <v>16</v>
      </c>
      <c r="T5" s="47" t="s">
        <v>17</v>
      </c>
      <c r="U5" s="47" t="s">
        <v>18</v>
      </c>
      <c r="V5" s="47" t="s">
        <v>19</v>
      </c>
      <c r="W5" s="47" t="s">
        <v>23</v>
      </c>
      <c r="X5" s="47" t="s">
        <v>24</v>
      </c>
      <c r="Y5" s="47" t="s">
        <v>25</v>
      </c>
      <c r="Z5" s="47" t="s">
        <v>26</v>
      </c>
      <c r="AA5" s="47" t="s">
        <v>27</v>
      </c>
      <c r="AB5" s="47" t="s">
        <v>28</v>
      </c>
      <c r="AC5" s="47" t="s">
        <v>29</v>
      </c>
      <c r="AD5" s="47" t="s">
        <v>30</v>
      </c>
      <c r="AE5" s="47" t="s">
        <v>31</v>
      </c>
      <c r="AF5" s="47" t="s">
        <v>32</v>
      </c>
      <c r="AG5" s="47" t="s">
        <v>33</v>
      </c>
      <c r="AH5" s="47" t="s">
        <v>34</v>
      </c>
      <c r="AI5" s="48" t="s">
        <v>35</v>
      </c>
      <c r="AJ5" s="46" t="s">
        <v>41</v>
      </c>
      <c r="AK5" s="47" t="s">
        <v>36</v>
      </c>
      <c r="AL5" s="47" t="s">
        <v>37</v>
      </c>
      <c r="AM5" s="47" t="s">
        <v>38</v>
      </c>
      <c r="AN5" s="47" t="s">
        <v>39</v>
      </c>
      <c r="AO5" s="47" t="s">
        <v>42</v>
      </c>
      <c r="AP5" s="47" t="s">
        <v>40</v>
      </c>
      <c r="AQ5" s="47" t="s">
        <v>20</v>
      </c>
      <c r="AR5" s="67" t="s">
        <v>21</v>
      </c>
      <c r="AS5" s="67" t="s">
        <v>22</v>
      </c>
      <c r="AT5" s="67" t="s">
        <v>63</v>
      </c>
      <c r="AU5" s="67" t="s">
        <v>65</v>
      </c>
      <c r="AV5" s="67" t="s">
        <v>66</v>
      </c>
      <c r="AW5" s="67" t="s">
        <v>67</v>
      </c>
      <c r="AX5" s="48" t="s">
        <v>68</v>
      </c>
      <c r="AY5" s="67" t="s">
        <v>69</v>
      </c>
      <c r="AZ5" s="67" t="s">
        <v>75</v>
      </c>
      <c r="BA5" s="67" t="s">
        <v>76</v>
      </c>
      <c r="BB5" s="67" t="s">
        <v>77</v>
      </c>
      <c r="BC5" s="67" t="s">
        <v>79</v>
      </c>
      <c r="BD5" s="67" t="s">
        <v>80</v>
      </c>
      <c r="BE5" s="67" t="s">
        <v>81</v>
      </c>
      <c r="BF5" s="67" t="s">
        <v>82</v>
      </c>
      <c r="BG5" s="67" t="s">
        <v>83</v>
      </c>
      <c r="BH5" s="68" t="s">
        <v>86</v>
      </c>
      <c r="BI5" s="69" t="s">
        <v>94</v>
      </c>
      <c r="BJ5" s="69" t="s">
        <v>95</v>
      </c>
      <c r="BK5" s="69" t="s">
        <v>96</v>
      </c>
      <c r="BL5" s="70" t="s">
        <v>97</v>
      </c>
      <c r="BM5" s="100" t="s">
        <v>101</v>
      </c>
      <c r="BN5" s="107" t="s">
        <v>125</v>
      </c>
      <c r="BO5" s="208" t="s">
        <v>62</v>
      </c>
      <c r="BP5" s="209"/>
    </row>
    <row r="6" spans="1:68" ht="27.75" thickBot="1">
      <c r="A6" s="187" t="s">
        <v>112</v>
      </c>
      <c r="B6" s="188"/>
      <c r="C6" s="71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3"/>
      <c r="AJ6" s="71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3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101"/>
      <c r="BN6" s="4"/>
      <c r="BO6" s="201" t="s">
        <v>89</v>
      </c>
      <c r="BP6" s="202"/>
    </row>
    <row r="7" spans="1:68" ht="23.25">
      <c r="A7" s="74">
        <v>1</v>
      </c>
      <c r="B7" s="91" t="s">
        <v>139</v>
      </c>
      <c r="C7" s="38">
        <f>'GDP &amp; growth rate const04-05'!C7/'GDP &amp; growth rate const04-05'!C$34*100</f>
        <v>51.87521145059609</v>
      </c>
      <c r="D7" s="38">
        <f>'GDP &amp; growth rate const04-05'!D7/'GDP &amp; growth rate const04-05'!D$34*100</f>
        <v>51.447582372594894</v>
      </c>
      <c r="E7" s="38">
        <f>'GDP &amp; growth rate const04-05'!E7/'GDP &amp; growth rate const04-05'!E$34*100</f>
        <v>51.60574086570977</v>
      </c>
      <c r="F7" s="38">
        <f>'GDP &amp; growth rate const04-05'!F7/'GDP &amp; growth rate const04-05'!F$34*100</f>
        <v>52.3911244371803</v>
      </c>
      <c r="G7" s="38">
        <f>'GDP &amp; growth rate const04-05'!G7/'GDP &amp; growth rate const04-05'!G$34*100</f>
        <v>51.73480458650691</v>
      </c>
      <c r="H7" s="38">
        <f>'GDP &amp; growth rate const04-05'!H7/'GDP &amp; growth rate const04-05'!H$34*100</f>
        <v>50.00694278990322</v>
      </c>
      <c r="I7" s="38">
        <f>'GDP &amp; growth rate const04-05'!I7/'GDP &amp; growth rate const04-05'!I$34*100</f>
        <v>49.885673644434085</v>
      </c>
      <c r="J7" s="38">
        <f>'GDP &amp; growth rate const04-05'!J7/'GDP &amp; growth rate const04-05'!J$34*100</f>
        <v>48.22800646790088</v>
      </c>
      <c r="K7" s="38">
        <f>'GDP &amp; growth rate const04-05'!K7/'GDP &amp; growth rate const04-05'!K$34*100</f>
        <v>49.34279786891601</v>
      </c>
      <c r="L7" s="38">
        <f>'GDP &amp; growth rate const04-05'!L7/'GDP &amp; growth rate const04-05'!L$34*100</f>
        <v>47.80001655037574</v>
      </c>
      <c r="M7" s="38">
        <f>'GDP &amp; growth rate const04-05'!M7/'GDP &amp; growth rate const04-05'!M$34*100</f>
        <v>47.64614428254491</v>
      </c>
      <c r="N7" s="38">
        <f>'GDP &amp; growth rate const04-05'!N7/'GDP &amp; growth rate const04-05'!N$34*100</f>
        <v>46.25103103904746</v>
      </c>
      <c r="O7" s="38">
        <f>'GDP &amp; growth rate const04-05'!O7/'GDP &amp; growth rate const04-05'!O$34*100</f>
        <v>44.39196004053095</v>
      </c>
      <c r="P7" s="38">
        <f>'GDP &amp; growth rate const04-05'!P7/'GDP &amp; growth rate const04-05'!P$34*100</f>
        <v>43.241179748265246</v>
      </c>
      <c r="Q7" s="38">
        <f>'GDP &amp; growth rate const04-05'!Q7/'GDP &amp; growth rate const04-05'!Q$34*100</f>
        <v>43.900467993519484</v>
      </c>
      <c r="R7" s="38">
        <f>'GDP &amp; growth rate const04-05'!R7/'GDP &amp; growth rate const04-05'!R$34*100</f>
        <v>40.53439136521732</v>
      </c>
      <c r="S7" s="38">
        <f>'GDP &amp; growth rate const04-05'!S7/'GDP &amp; growth rate const04-05'!S$34*100</f>
        <v>39.55519640098408</v>
      </c>
      <c r="T7" s="38">
        <f>'GDP &amp; growth rate const04-05'!T7/'GDP &amp; growth rate const04-05'!T$34*100</f>
        <v>42.0179875677235</v>
      </c>
      <c r="U7" s="38">
        <f>'GDP &amp; growth rate const04-05'!U7/'GDP &amp; growth rate const04-05'!U$34*100</f>
        <v>40.88454501218263</v>
      </c>
      <c r="V7" s="38">
        <f>'GDP &amp; growth rate const04-05'!V7/'GDP &amp; growth rate const04-05'!V$34*100</f>
        <v>40.8503918599978</v>
      </c>
      <c r="W7" s="38">
        <f>'GDP &amp; growth rate const04-05'!W7/'GDP &amp; growth rate const04-05'!W$34*100</f>
        <v>41.659029898143906</v>
      </c>
      <c r="X7" s="38">
        <f>'GDP &amp; growth rate const04-05'!X7/'GDP &amp; growth rate const04-05'!X$34*100</f>
        <v>40.46834229425244</v>
      </c>
      <c r="Y7" s="38">
        <f>'GDP &amp; growth rate const04-05'!Y7/'GDP &amp; growth rate const04-05'!Y$34*100</f>
        <v>38.56029727780202</v>
      </c>
      <c r="Z7" s="38">
        <f>'GDP &amp; growth rate const04-05'!Z7/'GDP &amp; growth rate const04-05'!Z$34*100</f>
        <v>39.537831062567705</v>
      </c>
      <c r="AA7" s="38">
        <f>'GDP &amp; growth rate const04-05'!AA7/'GDP &amp; growth rate const04-05'!AA$34*100</f>
        <v>38.48874684744382</v>
      </c>
      <c r="AB7" s="38">
        <f>'GDP &amp; growth rate const04-05'!AB7/'GDP &amp; growth rate const04-05'!AB$34*100</f>
        <v>39.8606381165593</v>
      </c>
      <c r="AC7" s="38">
        <f>'GDP &amp; growth rate const04-05'!AC7/'GDP &amp; growth rate const04-05'!AC$34*100</f>
        <v>37.093780653169425</v>
      </c>
      <c r="AD7" s="38">
        <f>'GDP &amp; growth rate const04-05'!AD7/'GDP &amp; growth rate const04-05'!AD$34*100</f>
        <v>37.97957391220418</v>
      </c>
      <c r="AE7" s="38">
        <f>'GDP &amp; growth rate const04-05'!AE7/'GDP &amp; growth rate const04-05'!AE$34*100</f>
        <v>36.82758615351719</v>
      </c>
      <c r="AF7" s="38">
        <f>'GDP &amp; growth rate const04-05'!AF7/'GDP &amp; growth rate const04-05'!AF$34*100</f>
        <v>33.885527347564484</v>
      </c>
      <c r="AG7" s="38">
        <f>'GDP &amp; growth rate const04-05'!AG7/'GDP &amp; growth rate const04-05'!AG$34*100</f>
        <v>35.69349607806025</v>
      </c>
      <c r="AH7" s="38">
        <f>'GDP &amp; growth rate const04-05'!AH7/'GDP &amp; growth rate const04-05'!AH$34*100</f>
        <v>35.34751150683601</v>
      </c>
      <c r="AI7" s="38">
        <f>'GDP &amp; growth rate const04-05'!AI7/'GDP &amp; growth rate const04-05'!AI$34*100</f>
        <v>34.24672870631839</v>
      </c>
      <c r="AJ7" s="38">
        <f>'GDP &amp; growth rate const04-05'!AJ7/'GDP &amp; growth rate const04-05'!AJ$34*100</f>
        <v>34.96663090217981</v>
      </c>
      <c r="AK7" s="38">
        <f>'GDP &amp; growth rate const04-05'!AK7/'GDP &amp; growth rate const04-05'!AK$34*100</f>
        <v>34.16743556659315</v>
      </c>
      <c r="AL7" s="38">
        <f>'GDP &amp; growth rate const04-05'!AL7/'GDP &amp; growth rate const04-05'!AL$34*100</f>
        <v>32.905379730581224</v>
      </c>
      <c r="AM7" s="38">
        <f>'GDP &amp; growth rate const04-05'!AM7/'GDP &amp; growth rate const04-05'!AM$34*100</f>
        <v>31.415137408435196</v>
      </c>
      <c r="AN7" s="38">
        <f>'GDP &amp; growth rate const04-05'!AN7/'GDP &amp; growth rate const04-05'!AN$34*100</f>
        <v>29.860915141521932</v>
      </c>
      <c r="AO7" s="38">
        <f>'GDP &amp; growth rate const04-05'!AO7/'GDP &amp; growth rate const04-05'!AO$34*100</f>
        <v>31.346292606146704</v>
      </c>
      <c r="AP7" s="38">
        <f>'GDP &amp; growth rate const04-05'!AP7/'GDP &amp; growth rate const04-05'!AP$34*100</f>
        <v>29.8859992907081</v>
      </c>
      <c r="AQ7" s="38">
        <f>'GDP &amp; growth rate const04-05'!AQ7/'GDP &amp; growth rate const04-05'!AQ$34*100</f>
        <v>29.525497031707697</v>
      </c>
      <c r="AR7" s="38">
        <f>'GDP &amp; growth rate const04-05'!AR7/'GDP &amp; growth rate const04-05'!AR$34*100</f>
        <v>28.54073924869033</v>
      </c>
      <c r="AS7" s="38">
        <f>'GDP &amp; growth rate const04-05'!AS7/'GDP &amp; growth rate const04-05'!AS$34*100</f>
        <v>28.889403877689233</v>
      </c>
      <c r="AT7" s="38">
        <f>'GDP &amp; growth rate const04-05'!AT7/'GDP &amp; growth rate const04-05'!AT$34*100</f>
        <v>28.244643859556405</v>
      </c>
      <c r="AU7" s="38">
        <f>'GDP &amp; growth rate const04-05'!AU7/'GDP &amp; growth rate const04-05'!AU$34*100</f>
        <v>27.798967317412714</v>
      </c>
      <c r="AV7" s="38">
        <f>'GDP &amp; growth rate const04-05'!AV7/'GDP &amp; growth rate const04-05'!AV$34*100</f>
        <v>25.73037994731812</v>
      </c>
      <c r="AW7" s="38">
        <f>'GDP &amp; growth rate const04-05'!AW7/'GDP &amp; growth rate const04-05'!AW$34*100</f>
        <v>26.194034335211747</v>
      </c>
      <c r="AX7" s="38">
        <f>'GDP &amp; growth rate const04-05'!AX7/'GDP &amp; growth rate const04-05'!AX$34*100</f>
        <v>24.472393464896726</v>
      </c>
      <c r="AY7" s="38">
        <f>'GDP &amp; growth rate const04-05'!AY7/'GDP &amp; growth rate const04-05'!AY$34*100</f>
        <v>24.389137742268264</v>
      </c>
      <c r="AZ7" s="38">
        <f>'GDP &amp; growth rate const04-05'!AZ7/'GDP &amp; growth rate const04-05'!AZ$34*100</f>
        <v>23.1843885735008</v>
      </c>
      <c r="BA7" s="38">
        <f>'GDP &amp; growth rate const04-05'!BA7/'GDP &amp; growth rate const04-05'!BA$34*100</f>
        <v>22.259272667696344</v>
      </c>
      <c r="BB7" s="38">
        <f>'GDP &amp; growth rate const04-05'!BB7/'GDP &amp; growth rate const04-05'!BB$34*100</f>
        <v>22.39052576095802</v>
      </c>
      <c r="BC7" s="38">
        <f>'GDP &amp; growth rate const04-05'!BC7/'GDP &amp; growth rate const04-05'!BC$34*100</f>
        <v>20.131166256778858</v>
      </c>
      <c r="BD7" s="38">
        <f>'GDP &amp; growth rate const04-05'!BD7/'GDP &amp; growth rate const04-05'!BD$34*100</f>
        <v>20.33292574277113</v>
      </c>
      <c r="BE7" s="38">
        <f>'GDP &amp; growth rate const04-05'!BE7/'GDP &amp; growth rate const04-05'!BE$34*100</f>
        <v>19.02855234781532</v>
      </c>
      <c r="BF7" s="38">
        <f>'GDP &amp; growth rate const04-05'!BF7/'GDP &amp; growth rate const04-05'!BF$34*100</f>
        <v>18.274628520651085</v>
      </c>
      <c r="BG7" s="38">
        <f>'GDP &amp; growth rate const04-05'!BG7/'GDP &amp; growth rate const04-05'!BG$34*100</f>
        <v>17.371683367020616</v>
      </c>
      <c r="BH7" s="38">
        <f>'GDP &amp; growth rate const04-05'!BH7/'GDP &amp; growth rate const04-05'!BH$34*100</f>
        <v>16.811422241075174</v>
      </c>
      <c r="BI7" s="38">
        <f>'GDP &amp; growth rate const04-05'!BI7/'GDP &amp; growth rate const04-05'!BI$34*100</f>
        <v>15.766773083708555</v>
      </c>
      <c r="BJ7" s="38">
        <f>'GDP &amp; growth rate const04-05'!BJ7/'GDP &amp; growth rate const04-05'!BJ$34*100</f>
        <v>14.636329181103685</v>
      </c>
      <c r="BK7" s="38">
        <f>'GDP &amp; growth rate const04-05'!BK7/'GDP &amp; growth rate const04-05'!BK$34*100</f>
        <v>14.594066970781736</v>
      </c>
      <c r="BL7" s="38">
        <f>'GDP &amp; growth rate const04-05'!BL7/'GDP &amp; growth rate const04-05'!BL$34*100</f>
        <v>14.365463370385687</v>
      </c>
      <c r="BM7" s="38">
        <f>'GDP &amp; growth rate const04-05'!BM7/'GDP &amp; growth rate const04-05'!BM$34*100</f>
        <v>13.945540321967211</v>
      </c>
      <c r="BN7" s="38">
        <f>'GDP &amp; growth rate const04-05'!BN7/'GDP &amp; growth rate const04-05'!BN$34*100</f>
        <v>13.94247892338819</v>
      </c>
      <c r="BO7" s="74">
        <v>1</v>
      </c>
      <c r="BP7" s="75" t="s">
        <v>43</v>
      </c>
    </row>
    <row r="8" spans="1:68" ht="23.25">
      <c r="A8" s="51">
        <v>1.1</v>
      </c>
      <c r="B8" s="83" t="s">
        <v>140</v>
      </c>
      <c r="C8" s="38">
        <f>'GDP &amp; growth rate const04-05'!C8/'GDP &amp; growth rate const04-05'!C$34*100</f>
        <v>41.828310389436474</v>
      </c>
      <c r="D8" s="38">
        <f>'GDP &amp; growth rate const04-05'!D8/'GDP &amp; growth rate const04-05'!D$34*100</f>
        <v>41.544068811556514</v>
      </c>
      <c r="E8" s="38">
        <f>'GDP &amp; growth rate const04-05'!E8/'GDP &amp; growth rate const04-05'!E$34*100</f>
        <v>42.078200268390226</v>
      </c>
      <c r="F8" s="38">
        <f>'GDP &amp; growth rate const04-05'!F8/'GDP &amp; growth rate const04-05'!F$34*100</f>
        <v>43.23105219633856</v>
      </c>
      <c r="G8" s="38">
        <f>'GDP &amp; growth rate const04-05'!G8/'GDP &amp; growth rate const04-05'!G$34*100</f>
        <v>42.62996342510927</v>
      </c>
      <c r="H8" s="38">
        <f>'GDP &amp; growth rate const04-05'!H8/'GDP &amp; growth rate const04-05'!H$34*100</f>
        <v>40.95048135874918</v>
      </c>
      <c r="I8" s="38">
        <f>'GDP &amp; growth rate const04-05'!I8/'GDP &amp; growth rate const04-05'!I$34*100</f>
        <v>41.06388584262442</v>
      </c>
      <c r="J8" s="38">
        <f>'GDP &amp; growth rate const04-05'!J8/'GDP &amp; growth rate const04-05'!J$34*100</f>
        <v>39.45406898005445</v>
      </c>
      <c r="K8" s="38">
        <f>'GDP &amp; growth rate const04-05'!K8/'GDP &amp; growth rate const04-05'!K$34*100</f>
        <v>40.7953132436592</v>
      </c>
      <c r="L8" s="38">
        <f>'GDP &amp; growth rate const04-05'!L8/'GDP &amp; growth rate const04-05'!L$34*100</f>
        <v>39.339284412421634</v>
      </c>
      <c r="M8" s="38">
        <f>'GDP &amp; growth rate const04-05'!M8/'GDP &amp; growth rate const04-05'!M$34*100</f>
        <v>39.41410631842766</v>
      </c>
      <c r="N8" s="38">
        <f>'GDP &amp; growth rate const04-05'!N8/'GDP &amp; growth rate const04-05'!N$34*100</f>
        <v>38.10457376846617</v>
      </c>
      <c r="O8" s="38">
        <f>'GDP &amp; growth rate const04-05'!O8/'GDP &amp; growth rate const04-05'!O$34*100</f>
        <v>36.51429317563679</v>
      </c>
      <c r="P8" s="38">
        <f>'GDP &amp; growth rate const04-05'!P8/'GDP &amp; growth rate const04-05'!P$34*100</f>
        <v>35.405835250888835</v>
      </c>
      <c r="Q8" s="38">
        <f>'GDP &amp; growth rate const04-05'!Q8/'GDP &amp; growth rate const04-05'!Q$34*100</f>
        <v>36.31027538127616</v>
      </c>
      <c r="R8" s="38">
        <f>'GDP &amp; growth rate const04-05'!R8/'GDP &amp; growth rate const04-05'!R$34*100</f>
        <v>32.61128886617265</v>
      </c>
      <c r="S8" s="38">
        <f>'GDP &amp; growth rate const04-05'!S8/'GDP &amp; growth rate const04-05'!S$34*100</f>
        <v>31.544108074084846</v>
      </c>
      <c r="T8" s="38">
        <f>'GDP &amp; growth rate const04-05'!T8/'GDP &amp; growth rate const04-05'!T$34*100</f>
        <v>34.150154963949866</v>
      </c>
      <c r="U8" s="38">
        <f>'GDP &amp; growth rate const04-05'!U8/'GDP &amp; growth rate const04-05'!U$34*100</f>
        <v>33.16678148899857</v>
      </c>
      <c r="V8" s="38">
        <f>'GDP &amp; growth rate const04-05'!V8/'GDP &amp; growth rate const04-05'!V$34*100</f>
        <v>33.3949033934719</v>
      </c>
      <c r="W8" s="38">
        <f>'GDP &amp; growth rate const04-05'!W8/'GDP &amp; growth rate const04-05'!W$34*100</f>
        <v>34.157299586670256</v>
      </c>
      <c r="X8" s="38">
        <f>'GDP &amp; growth rate const04-05'!X8/'GDP &amp; growth rate const04-05'!X$34*100</f>
        <v>32.91518248542536</v>
      </c>
      <c r="Y8" s="38">
        <f>'GDP &amp; growth rate const04-05'!Y8/'GDP &amp; growth rate const04-05'!Y$34*100</f>
        <v>31.162260851627565</v>
      </c>
      <c r="Z8" s="38">
        <f>'GDP &amp; growth rate const04-05'!Z8/'GDP &amp; growth rate const04-05'!Z$34*100</f>
        <v>32.3170967145072</v>
      </c>
      <c r="AA8" s="38">
        <f>'GDP &amp; growth rate const04-05'!AA8/'GDP &amp; growth rate const04-05'!AA$34*100</f>
        <v>31.066055824632187</v>
      </c>
      <c r="AB8" s="38">
        <f>'GDP &amp; growth rate const04-05'!AB8/'GDP &amp; growth rate const04-05'!AB$34*100</f>
        <v>32.545471831691955</v>
      </c>
      <c r="AC8" s="38">
        <f>'GDP &amp; growth rate const04-05'!AC8/'GDP &amp; growth rate const04-05'!AC$34*100</f>
        <v>30.188820048227488</v>
      </c>
      <c r="AD8" s="38">
        <f>'GDP &amp; growth rate const04-05'!AD8/'GDP &amp; growth rate const04-05'!AD$34*100</f>
        <v>31.605926238243615</v>
      </c>
      <c r="AE8" s="38">
        <f>'GDP &amp; growth rate const04-05'!AE8/'GDP &amp; growth rate const04-05'!AE$34*100</f>
        <v>30.554584551106434</v>
      </c>
      <c r="AF8" s="38">
        <f>'GDP &amp; growth rate const04-05'!AF8/'GDP &amp; growth rate const04-05'!AF$34*100</f>
        <v>27.924421966480267</v>
      </c>
      <c r="AG8" s="38">
        <f>'GDP &amp; growth rate const04-05'!AG8/'GDP &amp; growth rate const04-05'!AG$34*100</f>
        <v>29.818390158247375</v>
      </c>
      <c r="AH8" s="38">
        <f>'GDP &amp; growth rate const04-05'!AH8/'GDP &amp; growth rate const04-05'!AH$34*100</f>
        <v>29.59893221423082</v>
      </c>
      <c r="AI8" s="38">
        <f>'GDP &amp; growth rate const04-05'!AI8/'GDP &amp; growth rate const04-05'!AI$34*100</f>
        <v>28.717673761037748</v>
      </c>
      <c r="AJ8" s="38">
        <f>'GDP &amp; growth rate const04-05'!AJ8/'GDP &amp; growth rate const04-05'!AJ$34*100</f>
        <v>29.489750656782487</v>
      </c>
      <c r="AK8" s="38">
        <f>'GDP &amp; growth rate const04-05'!AK8/'GDP &amp; growth rate const04-05'!AK$34*100</f>
        <v>28.786986855100032</v>
      </c>
      <c r="AL8" s="38">
        <f>'GDP &amp; growth rate const04-05'!AL8/'GDP &amp; growth rate const04-05'!AL$34*100</f>
        <v>27.690762240510804</v>
      </c>
      <c r="AM8" s="38">
        <f>'GDP &amp; growth rate const04-05'!AM8/'GDP &amp; growth rate const04-05'!AM$34*100</f>
        <v>26.441552838253273</v>
      </c>
      <c r="AN8" s="38">
        <f>'GDP &amp; growth rate const04-05'!AN8/'GDP &amp; growth rate const04-05'!AN$34*100</f>
        <v>25.097841908148165</v>
      </c>
      <c r="AO8" s="38">
        <f>'GDP &amp; growth rate const04-05'!AO8/'GDP &amp; growth rate const04-05'!AO$34*100</f>
        <v>26.62101116331709</v>
      </c>
      <c r="AP8" s="38">
        <f>'GDP &amp; growth rate const04-05'!AP8/'GDP &amp; growth rate const04-05'!AP$34*100</f>
        <v>25.18174548421056</v>
      </c>
      <c r="AQ8" s="38">
        <f>'GDP &amp; growth rate const04-05'!AQ8/'GDP &amp; growth rate const04-05'!AQ$34*100</f>
        <v>24.940929381540656</v>
      </c>
      <c r="AR8" s="38">
        <f>'GDP &amp; growth rate const04-05'!AR8/'GDP &amp; growth rate const04-05'!AR$34*100</f>
        <v>24.02092325996522</v>
      </c>
      <c r="AS8" s="38">
        <f>'GDP &amp; growth rate const04-05'!AS8/'GDP &amp; growth rate const04-05'!AS$34*100</f>
        <v>24.407036491471732</v>
      </c>
      <c r="AT8" s="38">
        <f>'GDP &amp; growth rate const04-05'!AT8/'GDP &amp; growth rate const04-05'!AT$34*100</f>
        <v>23.829323806095307</v>
      </c>
      <c r="AU8" s="38">
        <f>'GDP &amp; growth rate const04-05'!AU8/'GDP &amp; growth rate const04-05'!AU$34*100</f>
        <v>23.458714293923393</v>
      </c>
      <c r="AV8" s="38">
        <f>'GDP &amp; growth rate const04-05'!AV8/'GDP &amp; growth rate const04-05'!AV$34*100</f>
        <v>21.651293601620342</v>
      </c>
      <c r="AW8" s="38">
        <f>'GDP &amp; growth rate const04-05'!AW8/'GDP &amp; growth rate const04-05'!AW$34*100</f>
        <v>22.137838788988265</v>
      </c>
      <c r="AX8" s="38">
        <f>'GDP &amp; growth rate const04-05'!AX8/'GDP &amp; growth rate const04-05'!AX$34*100</f>
        <v>20.593916562507992</v>
      </c>
      <c r="AY8" s="38">
        <f>'GDP &amp; growth rate const04-05'!AY8/'GDP &amp; growth rate const04-05'!AY$34*100</f>
        <v>20.677915438925016</v>
      </c>
      <c r="AZ8" s="38">
        <f>'GDP &amp; growth rate const04-05'!AZ8/'GDP &amp; growth rate const04-05'!AZ$34*100</f>
        <v>19.606384842128634</v>
      </c>
      <c r="BA8" s="38">
        <f>'GDP &amp; growth rate const04-05'!BA8/'GDP &amp; growth rate const04-05'!BA$34*100</f>
        <v>18.711344072468847</v>
      </c>
      <c r="BB8" s="38">
        <f>'GDP &amp; growth rate const04-05'!BB8/'GDP &amp; growth rate const04-05'!BB$34*100</f>
        <v>18.901884604533972</v>
      </c>
      <c r="BC8" s="38">
        <f>'GDP &amp; growth rate const04-05'!BC8/'GDP &amp; growth rate const04-05'!BC$34*100</f>
        <v>16.71577322808122</v>
      </c>
      <c r="BD8" s="38">
        <f>'GDP &amp; growth rate const04-05'!BD8/'GDP &amp; growth rate const04-05'!BD$34*100</f>
        <v>17.160205971308752</v>
      </c>
      <c r="BE8" s="38">
        <f>'GDP &amp; growth rate const04-05'!BE8/'GDP &amp; growth rate const04-05'!BE$34*100</f>
        <v>16.040368418422066</v>
      </c>
      <c r="BF8" s="38">
        <f>'GDP &amp; growth rate const04-05'!BF8/'GDP &amp; growth rate const04-05'!BF$34*100</f>
        <v>15.462180076895562</v>
      </c>
      <c r="BG8" s="38">
        <f>'GDP &amp; growth rate const04-05'!BG8/'GDP &amp; growth rate const04-05'!BG$34*100</f>
        <v>14.693926428172633</v>
      </c>
      <c r="BH8" s="38">
        <f>'GDP &amp; growth rate const04-05'!BH8/'GDP &amp; growth rate const04-05'!BH$34*100</f>
        <v>14.29325042086503</v>
      </c>
      <c r="BI8" s="38">
        <f>'GDP &amp; growth rate const04-05'!BI8/'GDP &amp; growth rate const04-05'!BI$34*100</f>
        <v>13.356222195524472</v>
      </c>
      <c r="BJ8" s="38">
        <f>'GDP &amp; growth rate const04-05'!BJ8/'GDP &amp; growth rate const04-05'!BJ$34*100</f>
        <v>12.349562592364512</v>
      </c>
      <c r="BK8" s="38">
        <f>'GDP &amp; growth rate const04-05'!BK8/'GDP &amp; growth rate const04-05'!BK$34*100</f>
        <v>12.420471713821987</v>
      </c>
      <c r="BL8" s="38">
        <f>'GDP &amp; growth rate const04-05'!BL8/'GDP &amp; growth rate const04-05'!BL$34*100</f>
        <v>12.263731698532453</v>
      </c>
      <c r="BM8" s="38">
        <f>'GDP &amp; growth rate const04-05'!BM8/'GDP &amp; growth rate const04-05'!BM$34*100</f>
        <v>11.846239523424462</v>
      </c>
      <c r="BN8" s="38"/>
      <c r="BO8" s="51">
        <v>1.1</v>
      </c>
      <c r="BP8" s="76" t="s">
        <v>44</v>
      </c>
    </row>
    <row r="9" spans="1:68" ht="23.25">
      <c r="A9" s="51">
        <v>1.2</v>
      </c>
      <c r="B9" s="83" t="s">
        <v>141</v>
      </c>
      <c r="C9" s="38">
        <f>'GDP &amp; growth rate const04-05'!C9/'GDP &amp; growth rate const04-05'!C$34*100</f>
        <v>14.343324063866561</v>
      </c>
      <c r="D9" s="38">
        <f>'GDP &amp; growth rate const04-05'!D9/'GDP &amp; growth rate const04-05'!D$34*100</f>
        <v>13.983591764267095</v>
      </c>
      <c r="E9" s="38">
        <f>'GDP &amp; growth rate const04-05'!E9/'GDP &amp; growth rate const04-05'!E$34*100</f>
        <v>12.866259602581529</v>
      </c>
      <c r="F9" s="38">
        <f>'GDP &amp; growth rate const04-05'!F9/'GDP &amp; growth rate const04-05'!F$34*100</f>
        <v>11.741186923268604</v>
      </c>
      <c r="G9" s="38">
        <f>'GDP &amp; growth rate const04-05'!G9/'GDP &amp; growth rate const04-05'!G$34*100</f>
        <v>11.686514332094385</v>
      </c>
      <c r="H9" s="38">
        <f>'GDP &amp; growth rate const04-05'!H9/'GDP &amp; growth rate const04-05'!H$34*100</f>
        <v>11.853966263292275</v>
      </c>
      <c r="I9" s="38">
        <f>'GDP &amp; growth rate const04-05'!I9/'GDP &amp; growth rate const04-05'!I$34*100</f>
        <v>11.140903550293602</v>
      </c>
      <c r="J9" s="38">
        <f>'GDP &amp; growth rate const04-05'!J9/'GDP &amp; growth rate const04-05'!J$34*100</f>
        <v>11.3172569155436</v>
      </c>
      <c r="K9" s="38">
        <f>'GDP &amp; growth rate const04-05'!K9/'GDP &amp; growth rate const04-05'!K$34*100</f>
        <v>10.494184136434818</v>
      </c>
      <c r="L9" s="38">
        <f>'GDP &amp; growth rate const04-05'!L9/'GDP &amp; growth rate const04-05'!L$34*100</f>
        <v>10.633190643504788</v>
      </c>
      <c r="M9" s="38">
        <f>'GDP &amp; growth rate const04-05'!M9/'GDP &amp; growth rate const04-05'!M$34*100</f>
        <v>10.035840147417382</v>
      </c>
      <c r="N9" s="38">
        <f>'GDP &amp; growth rate const04-05'!N9/'GDP &amp; growth rate const04-05'!N$34*100</f>
        <v>10.121820613279617</v>
      </c>
      <c r="O9" s="38">
        <f>'GDP &amp; growth rate const04-05'!O9/'GDP &amp; growth rate const04-05'!O$34*100</f>
        <v>9.93364295698134</v>
      </c>
      <c r="P9" s="38">
        <f>'GDP &amp; growth rate const04-05'!P9/'GDP &amp; growth rate const04-05'!P$34*100</f>
        <v>10.007717960040658</v>
      </c>
      <c r="Q9" s="38">
        <f>'GDP &amp; growth rate const04-05'!Q9/'GDP &amp; growth rate const04-05'!Q$34*100</f>
        <v>9.14048872354005</v>
      </c>
      <c r="R9" s="38">
        <f>'GDP &amp; growth rate const04-05'!R9/'GDP &amp; growth rate const04-05'!R$34*100</f>
        <v>10.754619099900276</v>
      </c>
      <c r="S9" s="38">
        <f>'GDP &amp; growth rate const04-05'!S9/'GDP &amp; growth rate const04-05'!S$34*100</f>
        <v>11.170925364220109</v>
      </c>
      <c r="T9" s="38">
        <f>'GDP &amp; growth rate const04-05'!T9/'GDP &amp; growth rate const04-05'!T$34*100</f>
        <v>10.285050049950838</v>
      </c>
      <c r="U9" s="38">
        <f>'GDP &amp; growth rate const04-05'!U9/'GDP &amp; growth rate const04-05'!U$34*100</f>
        <v>10.064590001677415</v>
      </c>
      <c r="V9" s="38">
        <f>'GDP &amp; growth rate const04-05'!V9/'GDP &amp; growth rate const04-05'!V$34*100</f>
        <v>9.424041136646087</v>
      </c>
      <c r="W9" s="38">
        <f>'GDP &amp; growth rate const04-05'!W9/'GDP &amp; growth rate const04-05'!W$34*100</f>
        <v>9.409972219252772</v>
      </c>
      <c r="X9" s="38">
        <f>'GDP &amp; growth rate const04-05'!X9/'GDP &amp; growth rate const04-05'!X$34*100</f>
        <v>9.724003716601876</v>
      </c>
      <c r="Y9" s="38">
        <f>'GDP &amp; growth rate const04-05'!Y9/'GDP &amp; growth rate const04-05'!Y$34*100</f>
        <v>9.671639126067342</v>
      </c>
      <c r="Z9" s="38">
        <f>'GDP &amp; growth rate const04-05'!Z9/'GDP &amp; growth rate const04-05'!Z$34*100</f>
        <v>8.991216973154174</v>
      </c>
      <c r="AA9" s="38">
        <f>'GDP &amp; growth rate const04-05'!AA9/'GDP &amp; growth rate const04-05'!AA$34*100</f>
        <v>9.662203196917732</v>
      </c>
      <c r="AB9" s="38">
        <f>'GDP &amp; growth rate const04-05'!AB9/'GDP &amp; growth rate const04-05'!AB$34*100</f>
        <v>9.108321834609969</v>
      </c>
      <c r="AC9" s="38">
        <f>'GDP &amp; growth rate const04-05'!AC9/'GDP &amp; growth rate const04-05'!AC$34*100</f>
        <v>8.696540393236402</v>
      </c>
      <c r="AD9" s="38">
        <f>'GDP &amp; growth rate const04-05'!AD9/'GDP &amp; growth rate const04-05'!AD$34*100</f>
        <v>7.162927906179463</v>
      </c>
      <c r="AE9" s="38">
        <f>'GDP &amp; growth rate const04-05'!AE9/'GDP &amp; growth rate const04-05'!AE$34*100</f>
        <v>7.157767629198585</v>
      </c>
      <c r="AF9" s="38">
        <f>'GDP &amp; growth rate const04-05'!AF9/'GDP &amp; growth rate const04-05'!AF$34*100</f>
        <v>6.8792115721288</v>
      </c>
      <c r="AG9" s="38">
        <f>'GDP &amp; growth rate const04-05'!AG9/'GDP &amp; growth rate const04-05'!AG$34*100</f>
        <v>6.325878159858372</v>
      </c>
      <c r="AH9" s="38">
        <f>'GDP &amp; growth rate const04-05'!AH9/'GDP &amp; growth rate const04-05'!AH$34*100</f>
        <v>6.157674093479214</v>
      </c>
      <c r="AI9" s="38">
        <f>'GDP &amp; growth rate const04-05'!AI9/'GDP &amp; growth rate const04-05'!AI$34*100</f>
        <v>5.8673251600942065</v>
      </c>
      <c r="AJ9" s="38">
        <f>'GDP &amp; growth rate const04-05'!AJ9/'GDP &amp; growth rate const04-05'!AJ$34*100</f>
        <v>5.26512974711245</v>
      </c>
      <c r="AK9" s="38">
        <f>'GDP &amp; growth rate const04-05'!AK9/'GDP &amp; growth rate const04-05'!AK$34*100</f>
        <v>5.085716635633326</v>
      </c>
      <c r="AL9" s="38">
        <f>'GDP &amp; growth rate const04-05'!AL9/'GDP &amp; growth rate const04-05'!AL$34*100</f>
        <v>4.91135697847431</v>
      </c>
      <c r="AM9" s="38">
        <f>'GDP &amp; growth rate const04-05'!AM9/'GDP &amp; growth rate const04-05'!AM$34*100</f>
        <v>4.649645953308528</v>
      </c>
      <c r="AN9" s="38">
        <f>'GDP &amp; growth rate const04-05'!AN9/'GDP &amp; growth rate const04-05'!AN$34*100</f>
        <v>4.408683041699219</v>
      </c>
      <c r="AO9" s="38">
        <f>'GDP &amp; growth rate const04-05'!AO9/'GDP &amp; growth rate const04-05'!AO$34*100</f>
        <v>3.9800428768459595</v>
      </c>
      <c r="AP9" s="38">
        <f>'GDP &amp; growth rate const04-05'!AP9/'GDP &amp; growth rate const04-05'!AP$34*100</f>
        <v>4.121204711653722</v>
      </c>
      <c r="AQ9" s="38">
        <f>'GDP &amp; growth rate const04-05'!AQ9/'GDP &amp; growth rate const04-05'!AQ$34*100</f>
        <v>3.862433915062998</v>
      </c>
      <c r="AR9" s="38">
        <f>'GDP &amp; growth rate const04-05'!AR9/'GDP &amp; growth rate const04-05'!AR$34*100</f>
        <v>3.837538535151381</v>
      </c>
      <c r="AS9" s="38">
        <f>'GDP &amp; growth rate const04-05'!AS9/'GDP &amp; growth rate const04-05'!AS$34*100</f>
        <v>3.5570119130388185</v>
      </c>
      <c r="AT9" s="38">
        <f>'GDP &amp; growth rate const04-05'!AT9/'GDP &amp; growth rate const04-05'!AT$34*100</f>
        <v>3.3496438607626766</v>
      </c>
      <c r="AU9" s="38">
        <f>'GDP &amp; growth rate const04-05'!AU9/'GDP &amp; growth rate const04-05'!AU$34*100</f>
        <v>3.2319431046586513</v>
      </c>
      <c r="AV9" s="38">
        <f>'GDP &amp; growth rate const04-05'!AV9/'GDP &amp; growth rate const04-05'!AV$34*100</f>
        <v>3.0008287849535886</v>
      </c>
      <c r="AW9" s="38">
        <f>'GDP &amp; growth rate const04-05'!AW9/'GDP &amp; growth rate const04-05'!AW$34*100</f>
        <v>2.8211655547680117</v>
      </c>
      <c r="AX9" s="38">
        <f>'GDP &amp; growth rate const04-05'!AX9/'GDP &amp; growth rate const04-05'!AX$34*100</f>
        <v>2.771141254238275</v>
      </c>
      <c r="AY9" s="38">
        <f>'GDP &amp; growth rate const04-05'!AY9/'GDP &amp; growth rate const04-05'!AY$34*100</f>
        <v>2.628209007318011</v>
      </c>
      <c r="AZ9" s="38">
        <f>'GDP &amp; growth rate const04-05'!AZ9/'GDP &amp; growth rate const04-05'!AZ$34*100</f>
        <v>2.5407775342190706</v>
      </c>
      <c r="BA9" s="38">
        <f>'GDP &amp; growth rate const04-05'!BA9/'GDP &amp; growth rate const04-05'!BA$34*100</f>
        <v>2.505266099807404</v>
      </c>
      <c r="BB9" s="38">
        <f>'GDP &amp; growth rate const04-05'!BB9/'GDP &amp; growth rate const04-05'!BB$34*100</f>
        <v>2.450263503083563</v>
      </c>
      <c r="BC9" s="38">
        <f>'GDP &amp; growth rate const04-05'!BC9/'GDP &amp; growth rate const04-05'!BC$34*100</f>
        <v>2.3744675897174865</v>
      </c>
      <c r="BD9" s="38">
        <f>'GDP &amp; growth rate const04-05'!BD9/'GDP &amp; growth rate const04-05'!BD$34*100</f>
        <v>2.1741205101821306</v>
      </c>
      <c r="BE9" s="38">
        <f>'GDP &amp; growth rate const04-05'!BE9/'GDP &amp; growth rate const04-05'!BE$34*100</f>
        <v>2.074392375149507</v>
      </c>
      <c r="BF9" s="38">
        <f>'GDP &amp; growth rate const04-05'!BF9/'GDP &amp; growth rate const04-05'!BF$34*100</f>
        <v>1.9286994377382354</v>
      </c>
      <c r="BG9" s="38">
        <f>'GDP &amp; growth rate const04-05'!BG9/'GDP &amp; growth rate const04-05'!BG$34*100</f>
        <v>1.81785594690822</v>
      </c>
      <c r="BH9" s="38">
        <f>'GDP &amp; growth rate const04-05'!BH9/'GDP &amp; growth rate const04-05'!BH$34*100</f>
        <v>1.685992561171026</v>
      </c>
      <c r="BI9" s="38">
        <f>'GDP &amp; growth rate const04-05'!BI9/'GDP &amp; growth rate const04-05'!BI$34*100</f>
        <v>1.6094545676971568</v>
      </c>
      <c r="BJ9" s="38">
        <f>'GDP &amp; growth rate const04-05'!BJ9/'GDP &amp; growth rate const04-05'!BJ$34*100</f>
        <v>1.5251532102853438</v>
      </c>
      <c r="BK9" s="38">
        <f>'GDP &amp; growth rate const04-05'!BK9/'GDP &amp; growth rate const04-05'!BK$34*100</f>
        <v>1.4335371949319033</v>
      </c>
      <c r="BL9" s="38">
        <f>'GDP &amp; growth rate const04-05'!BL9/'GDP &amp; growth rate const04-05'!BL$34*100</f>
        <v>1.3685676880360855</v>
      </c>
      <c r="BM9" s="38">
        <f>'GDP &amp; growth rate const04-05'!BM9/'GDP &amp; growth rate const04-05'!BM$34*100</f>
        <v>1.3473641814257318</v>
      </c>
      <c r="BN9" s="38"/>
      <c r="BO9" s="51">
        <v>1.2</v>
      </c>
      <c r="BP9" s="76" t="s">
        <v>45</v>
      </c>
    </row>
    <row r="10" spans="1:68" ht="23.25">
      <c r="A10" s="51">
        <v>1.3</v>
      </c>
      <c r="B10" s="83" t="s">
        <v>142</v>
      </c>
      <c r="C10" s="38">
        <f>'GDP &amp; growth rate const04-05'!C10/'GDP &amp; growth rate const04-05'!C$34*100</f>
        <v>0.9771846739202315</v>
      </c>
      <c r="D10" s="38">
        <f>'GDP &amp; growth rate const04-05'!D10/'GDP &amp; growth rate const04-05'!D$34*100</f>
        <v>1.0137571105456762</v>
      </c>
      <c r="E10" s="38">
        <f>'GDP &amp; growth rate const04-05'!E10/'GDP &amp; growth rate const04-05'!E$34*100</f>
        <v>1.0400526451479213</v>
      </c>
      <c r="F10" s="38">
        <f>'GDP &amp; growth rate const04-05'!F10/'GDP &amp; growth rate const04-05'!F$34*100</f>
        <v>1.0014058750650745</v>
      </c>
      <c r="G10" s="38">
        <f>'GDP &amp; growth rate const04-05'!G10/'GDP &amp; growth rate const04-05'!G$34*100</f>
        <v>1.0325521876654218</v>
      </c>
      <c r="H10" s="38">
        <f>'GDP &amp; growth rate const04-05'!H10/'GDP &amp; growth rate const04-05'!H$34*100</f>
        <v>1.0886958734714267</v>
      </c>
      <c r="I10" s="38">
        <f>'GDP &amp; growth rate const04-05'!I10/'GDP &amp; growth rate const04-05'!I$34*100</f>
        <v>1.1441667665700093</v>
      </c>
      <c r="J10" s="38">
        <f>'GDP &amp; growth rate const04-05'!J10/'GDP &amp; growth rate const04-05'!J$34*100</f>
        <v>1.1851638113281082</v>
      </c>
      <c r="K10" s="38">
        <f>'GDP &amp; growth rate const04-05'!K10/'GDP &amp; growth rate const04-05'!K$34*100</f>
        <v>1.1494084969870166</v>
      </c>
      <c r="L10" s="38">
        <f>'GDP &amp; growth rate const04-05'!L10/'GDP &amp; growth rate const04-05'!L$34*100</f>
        <v>1.1345007345359854</v>
      </c>
      <c r="M10" s="38">
        <f>'GDP &amp; growth rate const04-05'!M10/'GDP &amp; growth rate const04-05'!M$34*100</f>
        <v>1.132541362437109</v>
      </c>
      <c r="N10" s="38">
        <f>'GDP &amp; growth rate const04-05'!N10/'GDP &amp; growth rate const04-05'!N$34*100</f>
        <v>1.1294845546587167</v>
      </c>
      <c r="O10" s="38">
        <f>'GDP &amp; growth rate const04-05'!O10/'GDP &amp; growth rate const04-05'!O$34*100</f>
        <v>1.0498698995994502</v>
      </c>
      <c r="P10" s="38">
        <f>'GDP &amp; growth rate const04-05'!P10/'GDP &amp; growth rate const04-05'!P$34*100</f>
        <v>1.0923128982963004</v>
      </c>
      <c r="Q10" s="38">
        <f>'GDP &amp; growth rate const04-05'!Q10/'GDP &amp; growth rate const04-05'!Q$34*100</f>
        <v>1.117022397206511</v>
      </c>
      <c r="R10" s="38">
        <f>'GDP &amp; growth rate const04-05'!R10/'GDP &amp; growth rate const04-05'!R$34*100</f>
        <v>1.1593974461341199</v>
      </c>
      <c r="S10" s="38">
        <f>'GDP &amp; growth rate const04-05'!S10/'GDP &amp; growth rate const04-05'!S$34*100</f>
        <v>1.1891507251480693</v>
      </c>
      <c r="T10" s="38">
        <f>'GDP &amp; growth rate const04-05'!T10/'GDP &amp; growth rate const04-05'!T$34*100</f>
        <v>1.1473424248003776</v>
      </c>
      <c r="U10" s="38">
        <f>'GDP &amp; growth rate const04-05'!U10/'GDP &amp; growth rate const04-05'!U$34*100</f>
        <v>1.1857916007530749</v>
      </c>
      <c r="V10" s="38">
        <f>'GDP &amp; growth rate const04-05'!V10/'GDP &amp; growth rate const04-05'!V$34*100</f>
        <v>1.1401237672346842</v>
      </c>
      <c r="W10" s="38">
        <f>'GDP &amp; growth rate const04-05'!W10/'GDP &amp; growth rate const04-05'!W$34*100</f>
        <v>1.1142545868559603</v>
      </c>
      <c r="X10" s="38">
        <f>'GDP &amp; growth rate const04-05'!X10/'GDP &amp; growth rate const04-05'!X$34*100</f>
        <v>1.1739894824414492</v>
      </c>
      <c r="Y10" s="38">
        <f>'GDP &amp; growth rate const04-05'!Y10/'GDP &amp; growth rate const04-05'!Y$34*100</f>
        <v>1.2094231987201856</v>
      </c>
      <c r="Z10" s="38">
        <f>'GDP &amp; growth rate const04-05'!Z10/'GDP &amp; growth rate const04-05'!Z$34*100</f>
        <v>1.1898944299870253</v>
      </c>
      <c r="AA10" s="38">
        <f>'GDP &amp; growth rate const04-05'!AA10/'GDP &amp; growth rate const04-05'!AA$34*100</f>
        <v>1.266104289441963</v>
      </c>
      <c r="AB10" s="38">
        <f>'GDP &amp; growth rate const04-05'!AB10/'GDP &amp; growth rate const04-05'!AB$34*100</f>
        <v>1.2327730263811458</v>
      </c>
      <c r="AC10" s="38">
        <f>'GDP &amp; growth rate const04-05'!AC10/'GDP &amp; growth rate const04-05'!AC$34*100</f>
        <v>1.1768433566300547</v>
      </c>
      <c r="AD10" s="38">
        <f>'GDP &amp; growth rate const04-05'!AD10/'GDP &amp; growth rate const04-05'!AD$34*100</f>
        <v>1.0950447118486608</v>
      </c>
      <c r="AE10" s="38">
        <f>'GDP &amp; growth rate const04-05'!AE10/'GDP &amp; growth rate const04-05'!AE$34*100</f>
        <v>1.0880329050093576</v>
      </c>
      <c r="AF10" s="38">
        <f>'GDP &amp; growth rate const04-05'!AF10/'GDP &amp; growth rate const04-05'!AF$34*100</f>
        <v>1.1400981086443285</v>
      </c>
      <c r="AG10" s="38">
        <f>'GDP &amp; growth rate const04-05'!AG10/'GDP &amp; growth rate const04-05'!AG$34*100</f>
        <v>1.0827244997044434</v>
      </c>
      <c r="AH10" s="38">
        <f>'GDP &amp; growth rate const04-05'!AH10/'GDP &amp; growth rate const04-05'!AH$34*100</f>
        <v>1.0338888862496156</v>
      </c>
      <c r="AI10" s="38">
        <f>'GDP &amp; growth rate const04-05'!AI10/'GDP &amp; growth rate const04-05'!AI$34*100</f>
        <v>0.9934167813841919</v>
      </c>
      <c r="AJ10" s="38">
        <f>'GDP &amp; growth rate const04-05'!AJ10/'GDP &amp; growth rate const04-05'!AJ$34*100</f>
        <v>1.1017883818254814</v>
      </c>
      <c r="AK10" s="38">
        <f>'GDP &amp; growth rate const04-05'!AK10/'GDP &amp; growth rate const04-05'!AK$34*100</f>
        <v>1.1323156747810739</v>
      </c>
      <c r="AL10" s="38">
        <f>'GDP &amp; growth rate const04-05'!AL10/'GDP &amp; growth rate const04-05'!AL$34*100</f>
        <v>1.1229373188936786</v>
      </c>
      <c r="AM10" s="38">
        <f>'GDP &amp; growth rate const04-05'!AM10/'GDP &amp; growth rate const04-05'!AM$34*100</f>
        <v>1.0816788227008256</v>
      </c>
      <c r="AN10" s="38">
        <f>'GDP &amp; growth rate const04-05'!AN10/'GDP &amp; growth rate const04-05'!AN$34*100</f>
        <v>1.0730646875307808</v>
      </c>
      <c r="AO10" s="38">
        <f>'GDP &amp; growth rate const04-05'!AO10/'GDP &amp; growth rate const04-05'!AO$34*100</f>
        <v>1.0623028864943325</v>
      </c>
      <c r="AP10" s="38">
        <f>'GDP &amp; growth rate const04-05'!AP10/'GDP &amp; growth rate const04-05'!AP$34*100</f>
        <v>1.1145308337796533</v>
      </c>
      <c r="AQ10" s="38">
        <f>'GDP &amp; growth rate const04-05'!AQ10/'GDP &amp; growth rate const04-05'!AQ$34*100</f>
        <v>1.1097989626363907</v>
      </c>
      <c r="AR10" s="38">
        <f>'GDP &amp; growth rate const04-05'!AR10/'GDP &amp; growth rate const04-05'!AR$34*100</f>
        <v>1.1335265949827407</v>
      </c>
      <c r="AS10" s="38">
        <f>'GDP &amp; growth rate const04-05'!AS10/'GDP &amp; growth rate const04-05'!AS$34*100</f>
        <v>1.1677783219430238</v>
      </c>
      <c r="AT10" s="38">
        <f>'GDP &amp; growth rate const04-05'!AT10/'GDP &amp; growth rate const04-05'!AT$34*100</f>
        <v>1.228892546622043</v>
      </c>
      <c r="AU10" s="38">
        <f>'GDP &amp; growth rate const04-05'!AU10/'GDP &amp; growth rate const04-05'!AU$34*100</f>
        <v>1.2283686075086016</v>
      </c>
      <c r="AV10" s="38">
        <f>'GDP &amp; growth rate const04-05'!AV10/'GDP &amp; growth rate const04-05'!AV$34*100</f>
        <v>1.204059779844839</v>
      </c>
      <c r="AW10" s="38">
        <f>'GDP &amp; growth rate const04-05'!AW10/'GDP &amp; growth rate const04-05'!AW$34*100</f>
        <v>1.2057177849193463</v>
      </c>
      <c r="AX10" s="38">
        <f>'GDP &amp; growth rate const04-05'!AX10/'GDP &amp; growth rate const04-05'!AX$34*100</f>
        <v>1.175886887390873</v>
      </c>
      <c r="AY10" s="38">
        <f>'GDP &amp; growth rate const04-05'!AY10/'GDP &amp; growth rate const04-05'!AY$34*100</f>
        <v>1.0471525346765347</v>
      </c>
      <c r="AZ10" s="38">
        <f>'GDP &amp; growth rate const04-05'!AZ10/'GDP &amp; growth rate const04-05'!AZ$34*100</f>
        <v>1.0372261971530918</v>
      </c>
      <c r="BA10" s="38">
        <f>'GDP &amp; growth rate const04-05'!BA10/'GDP &amp; growth rate const04-05'!BA$34*100</f>
        <v>1.0426624954200947</v>
      </c>
      <c r="BB10" s="38">
        <f>'GDP &amp; growth rate const04-05'!BB10/'GDP &amp; growth rate const04-05'!BB$34*100</f>
        <v>1.0383776533404827</v>
      </c>
      <c r="BC10" s="38">
        <f>'GDP &amp; growth rate const04-05'!BC10/'GDP &amp; growth rate const04-05'!BC$34*100</f>
        <v>1.0409254389801528</v>
      </c>
      <c r="BD10" s="38">
        <f>'GDP &amp; growth rate const04-05'!BD10/'GDP &amp; growth rate const04-05'!BD$34*100</f>
        <v>0.9985992612802497</v>
      </c>
      <c r="BE10" s="38">
        <f>'GDP &amp; growth rate const04-05'!BE10/'GDP &amp; growth rate const04-05'!BE$34*100</f>
        <v>0.9137915542437475</v>
      </c>
      <c r="BF10" s="38">
        <f>'GDP &amp; growth rate const04-05'!BF10/'GDP &amp; growth rate const04-05'!BF$34*100</f>
        <v>0.8837490060172857</v>
      </c>
      <c r="BG10" s="38">
        <f>'GDP &amp; growth rate const04-05'!BG10/'GDP &amp; growth rate const04-05'!BG$34*100</f>
        <v>0.859900991939763</v>
      </c>
      <c r="BH10" s="38">
        <f>'GDP &amp; growth rate const04-05'!BH10/'GDP &amp; growth rate const04-05'!BH$34*100</f>
        <v>0.8321792590391168</v>
      </c>
      <c r="BI10" s="38">
        <f>'GDP &amp; growth rate const04-05'!BI10/'GDP &amp; growth rate const04-05'!BI$34*100</f>
        <v>0.8010963204869236</v>
      </c>
      <c r="BJ10" s="38">
        <f>'GDP &amp; growth rate const04-05'!BJ10/'GDP &amp; growth rate const04-05'!BJ$34*100</f>
        <v>0.7616133784538293</v>
      </c>
      <c r="BK10" s="38">
        <f>'GDP &amp; growth rate const04-05'!BK10/'GDP &amp; growth rate const04-05'!BK$34*100</f>
        <v>0.7400580620278444</v>
      </c>
      <c r="BL10" s="38">
        <f>'GDP &amp; growth rate const04-05'!BL10/'GDP &amp; growth rate const04-05'!BL$34*100</f>
        <v>0.7331639838171483</v>
      </c>
      <c r="BM10" s="38">
        <f>'GDP &amp; growth rate const04-05'!BM10/'GDP &amp; growth rate const04-05'!BM$34*100</f>
        <v>0.7519366171170193</v>
      </c>
      <c r="BN10" s="38"/>
      <c r="BO10" s="51">
        <v>1.3</v>
      </c>
      <c r="BP10" s="76" t="s">
        <v>46</v>
      </c>
    </row>
    <row r="11" spans="1:68" ht="23.25">
      <c r="A11" s="51"/>
      <c r="B11" s="83"/>
      <c r="C11" s="77"/>
      <c r="D11" s="77"/>
      <c r="E11" s="77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9"/>
      <c r="AJ11" s="40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9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51"/>
      <c r="BP11" s="76"/>
    </row>
    <row r="12" spans="1:68" ht="23.25">
      <c r="A12" s="49">
        <v>2</v>
      </c>
      <c r="B12" s="91" t="s">
        <v>143</v>
      </c>
      <c r="C12" s="38">
        <f>'GDP &amp; growth rate const04-05'!C12/'GDP &amp; growth rate const04-05'!C$34*100</f>
        <v>1.8376247350540338</v>
      </c>
      <c r="D12" s="38">
        <f>'GDP &amp; growth rate const04-05'!D12/'GDP &amp; growth rate const04-05'!D$34*100</f>
        <v>2.017036885356556</v>
      </c>
      <c r="E12" s="38">
        <f>'GDP &amp; growth rate const04-05'!E12/'GDP &amp; growth rate const04-05'!E$34*100</f>
        <v>2.0066008053937203</v>
      </c>
      <c r="F12" s="38">
        <f>'GDP &amp; growth rate const04-05'!F12/'GDP &amp; growth rate const04-05'!F$34*100</f>
        <v>1.9198974727591716</v>
      </c>
      <c r="G12" s="38">
        <f>'GDP &amp; growth rate const04-05'!G12/'GDP &amp; growth rate const04-05'!G$34*100</f>
        <v>1.920465920417027</v>
      </c>
      <c r="H12" s="38">
        <f>'GDP &amp; growth rate const04-05'!H12/'GDP &amp; growth rate const04-05'!H$34*100</f>
        <v>1.9020387615650305</v>
      </c>
      <c r="I12" s="38">
        <f>'GDP &amp; growth rate const04-05'!I12/'GDP &amp; growth rate const04-05'!I$34*100</f>
        <v>1.891114282021141</v>
      </c>
      <c r="J12" s="38">
        <f>'GDP &amp; growth rate const04-05'!J12/'GDP &amp; growth rate const04-05'!J$34*100</f>
        <v>2.0387200520545425</v>
      </c>
      <c r="K12" s="38">
        <f>'GDP &amp; growth rate const04-05'!K12/'GDP &amp; growth rate const04-05'!K$34*100</f>
        <v>1.9540678818809079</v>
      </c>
      <c r="L12" s="38">
        <f>'GDP &amp; growth rate const04-05'!L12/'GDP &amp; growth rate const04-05'!L$34*100</f>
        <v>2.0106313419527404</v>
      </c>
      <c r="M12" s="38">
        <f>'GDP &amp; growth rate const04-05'!M12/'GDP &amp; growth rate const04-05'!M$34*100</f>
        <v>2.1588088643873635</v>
      </c>
      <c r="N12" s="38">
        <f>'GDP &amp; growth rate const04-05'!N12/'GDP &amp; growth rate const04-05'!N$34*100</f>
        <v>2.2144306920768217</v>
      </c>
      <c r="O12" s="38">
        <f>'GDP &amp; growth rate const04-05'!O12/'GDP &amp; growth rate const04-05'!O$34*100</f>
        <v>2.4258614792540985</v>
      </c>
      <c r="P12" s="38">
        <f>'GDP &amp; growth rate const04-05'!P12/'GDP &amp; growth rate const04-05'!P$34*100</f>
        <v>2.377384756673139</v>
      </c>
      <c r="Q12" s="38">
        <f>'GDP &amp; growth rate const04-05'!Q12/'GDP &amp; growth rate const04-05'!Q$34*100</f>
        <v>2.241593899210374</v>
      </c>
      <c r="R12" s="38">
        <f>'GDP &amp; growth rate const04-05'!R12/'GDP &amp; growth rate const04-05'!R$34*100</f>
        <v>2.6001050585408727</v>
      </c>
      <c r="S12" s="38">
        <f>'GDP &amp; growth rate const04-05'!S12/'GDP &amp; growth rate const04-05'!S$34*100</f>
        <v>2.6345883755310076</v>
      </c>
      <c r="T12" s="38">
        <f>'GDP &amp; growth rate const04-05'!T12/'GDP &amp; growth rate const04-05'!T$34*100</f>
        <v>2.510178245937324</v>
      </c>
      <c r="U12" s="38">
        <f>'GDP &amp; growth rate const04-05'!U12/'GDP &amp; growth rate const04-05'!U$34*100</f>
        <v>2.515512031737647</v>
      </c>
      <c r="V12" s="38">
        <f>'GDP &amp; growth rate const04-05'!V12/'GDP &amp; growth rate const04-05'!V$34*100</f>
        <v>2.478337937102921</v>
      </c>
      <c r="W12" s="38">
        <f>'GDP &amp; growth rate const04-05'!W12/'GDP &amp; growth rate const04-05'!W$34*100</f>
        <v>2.19831216970191</v>
      </c>
      <c r="X12" s="38">
        <f>'GDP &amp; growth rate const04-05'!X12/'GDP &amp; growth rate const04-05'!X$34*100</f>
        <v>2.2338391077038837</v>
      </c>
      <c r="Y12" s="38">
        <f>'GDP &amp; growth rate const04-05'!Y12/'GDP &amp; growth rate const04-05'!Y$34*100</f>
        <v>2.373362460112072</v>
      </c>
      <c r="Z12" s="38">
        <f>'GDP &amp; growth rate const04-05'!Z12/'GDP &amp; growth rate const04-05'!Z$34*100</f>
        <v>2.2986216664397365</v>
      </c>
      <c r="AA12" s="38">
        <f>'GDP &amp; growth rate const04-05'!AA12/'GDP &amp; growth rate const04-05'!AA$34*100</f>
        <v>2.384856877414277</v>
      </c>
      <c r="AB12" s="38">
        <f>'GDP &amp; growth rate const04-05'!AB12/'GDP &amp; growth rate const04-05'!AB$34*100</f>
        <v>2.4531455710172705</v>
      </c>
      <c r="AC12" s="38">
        <f>'GDP &amp; growth rate const04-05'!AC12/'GDP &amp; growth rate const04-05'!AC$34*100</f>
        <v>2.508897705109308</v>
      </c>
      <c r="AD12" s="38">
        <f>'GDP &amp; growth rate const04-05'!AD12/'GDP &amp; growth rate const04-05'!AD$34*100</f>
        <v>2.407620764628957</v>
      </c>
      <c r="AE12" s="38">
        <f>'GDP &amp; growth rate const04-05'!AE12/'GDP &amp; growth rate const04-05'!AE$34*100</f>
        <v>2.3439534178429744</v>
      </c>
      <c r="AF12" s="38">
        <f>'GDP &amp; growth rate const04-05'!AF12/'GDP &amp; growth rate const04-05'!AF$34*100</f>
        <v>2.4992134188640622</v>
      </c>
      <c r="AG12" s="38">
        <f>'GDP &amp; growth rate const04-05'!AG12/'GDP &amp; growth rate const04-05'!AG$34*100</f>
        <v>2.6162531931012074</v>
      </c>
      <c r="AH12" s="38">
        <f>'GDP &amp; growth rate const04-05'!AH12/'GDP &amp; growth rate const04-05'!AH$34*100</f>
        <v>2.8153527219087664</v>
      </c>
      <c r="AI12" s="38">
        <f>'GDP &amp; growth rate const04-05'!AI12/'GDP &amp; growth rate const04-05'!AI$34*100</f>
        <v>3.060584204595586</v>
      </c>
      <c r="AJ12" s="38">
        <f>'GDP &amp; growth rate const04-05'!AJ12/'GDP &amp; growth rate const04-05'!AJ$34*100</f>
        <v>2.919859942932093</v>
      </c>
      <c r="AK12" s="38">
        <f>'GDP &amp; growth rate const04-05'!AK12/'GDP &amp; growth rate const04-05'!AK$34*100</f>
        <v>2.841529824162671</v>
      </c>
      <c r="AL12" s="38">
        <f>'GDP &amp; growth rate const04-05'!AL12/'GDP &amp; growth rate const04-05'!AL$34*100</f>
        <v>2.8768135891765474</v>
      </c>
      <c r="AM12" s="38">
        <f>'GDP &amp; growth rate const04-05'!AM12/'GDP &amp; growth rate const04-05'!AM$34*100</f>
        <v>3.095546778522968</v>
      </c>
      <c r="AN12" s="38">
        <f>'GDP &amp; growth rate const04-05'!AN12/'GDP &amp; growth rate const04-05'!AN$34*100</f>
        <v>3.102662735542379</v>
      </c>
      <c r="AO12" s="38">
        <f>'GDP &amp; growth rate const04-05'!AO12/'GDP &amp; growth rate const04-05'!AO$34*100</f>
        <v>3.271983872556129</v>
      </c>
      <c r="AP12" s="38">
        <f>'GDP &amp; growth rate const04-05'!AP12/'GDP &amp; growth rate const04-05'!AP$34*100</f>
        <v>3.317039957715981</v>
      </c>
      <c r="AQ12" s="38">
        <f>'GDP &amp; growth rate const04-05'!AQ12/'GDP &amp; growth rate const04-05'!AQ$34*100</f>
        <v>3.4802118419411743</v>
      </c>
      <c r="AR12" s="38">
        <f>'GDP &amp; growth rate const04-05'!AR12/'GDP &amp; growth rate const04-05'!AR$34*100</f>
        <v>3.546326480458865</v>
      </c>
      <c r="AS12" s="38">
        <f>'GDP &amp; growth rate const04-05'!AS12/'GDP &amp; growth rate const04-05'!AS$34*100</f>
        <v>3.3967751099365944</v>
      </c>
      <c r="AT12" s="38">
        <f>'GDP &amp; growth rate const04-05'!AT12/'GDP &amp; growth rate const04-05'!AT$34*100</f>
        <v>3.2588590150128787</v>
      </c>
      <c r="AU12" s="38">
        <f>'GDP &amp; growth rate const04-05'!AU12/'GDP &amp; growth rate const04-05'!AU$34*100</f>
        <v>3.3474800739816084</v>
      </c>
      <c r="AV12" s="38">
        <f>'GDP &amp; growth rate const04-05'!AV12/'GDP &amp; growth rate const04-05'!AV$34*100</f>
        <v>3.303114311724123</v>
      </c>
      <c r="AW12" s="38">
        <f>'GDP &amp; growth rate const04-05'!AW12/'GDP &amp; growth rate const04-05'!AW$34*100</f>
        <v>3.0761337101004127</v>
      </c>
      <c r="AX12" s="38">
        <f>'GDP &amp; growth rate const04-05'!AX12/'GDP &amp; growth rate const04-05'!AX$34*100</f>
        <v>3.238591252839388</v>
      </c>
      <c r="AY12" s="38">
        <f>'GDP &amp; growth rate const04-05'!AY12/'GDP &amp; growth rate const04-05'!AY$34*100</f>
        <v>3.1214720853091222</v>
      </c>
      <c r="AZ12" s="38">
        <f>'GDP &amp; growth rate const04-05'!AZ12/'GDP &amp; growth rate const04-05'!AZ$34*100</f>
        <v>3.0112351394964</v>
      </c>
      <c r="BA12" s="38">
        <f>'GDP &amp; growth rate const04-05'!BA12/'GDP &amp; growth rate const04-05'!BA$34*100</f>
        <v>2.9581635778599322</v>
      </c>
      <c r="BB12" s="38">
        <f>'GDP &amp; growth rate const04-05'!BB12/'GDP &amp; growth rate const04-05'!BB$34*100</f>
        <v>2.8592561395244553</v>
      </c>
      <c r="BC12" s="38">
        <f>'GDP &amp; growth rate const04-05'!BC12/'GDP &amp; growth rate const04-05'!BC$34*100</f>
        <v>2.984169102770392</v>
      </c>
      <c r="BD12" s="38">
        <f>'GDP &amp; growth rate const04-05'!BD12/'GDP &amp; growth rate const04-05'!BD$34*100</f>
        <v>2.8385971639445855</v>
      </c>
      <c r="BE12" s="38">
        <f>'GDP &amp; growth rate const04-05'!BE12/'GDP &amp; growth rate const04-05'!BE$34*100</f>
        <v>2.861495801791836</v>
      </c>
      <c r="BF12" s="38">
        <f>'GDP &amp; growth rate const04-05'!BF12/'GDP &amp; growth rate const04-05'!BF$34*100</f>
        <v>2.6479885605528883</v>
      </c>
      <c r="BG12" s="38">
        <f>'GDP &amp; growth rate const04-05'!BG12/'GDP &amp; growth rate const04-05'!BG$34*100</f>
        <v>2.597321828117435</v>
      </c>
      <c r="BH12" s="38">
        <f>'GDP &amp; growth rate const04-05'!BH12/'GDP &amp; growth rate const04-05'!BH$34*100</f>
        <v>2.4635862808763718</v>
      </c>
      <c r="BI12" s="38">
        <f>'GDP &amp; growth rate const04-05'!BI12/'GDP &amp; growth rate const04-05'!BI$34*100</f>
        <v>2.3578418041526428</v>
      </c>
      <c r="BJ12" s="38">
        <f>'GDP &amp; growth rate const04-05'!BJ12/'GDP &amp; growth rate const04-05'!BJ$34*100</f>
        <v>2.299122462127085</v>
      </c>
      <c r="BK12" s="38">
        <f>'GDP &amp; growth rate const04-05'!BK12/'GDP &amp; growth rate const04-05'!BK$34*100</f>
        <v>2.2489835892124743</v>
      </c>
      <c r="BL12" s="38">
        <f>'GDP &amp; growth rate const04-05'!BL12/'GDP &amp; growth rate const04-05'!BL$34*100</f>
        <v>2.110040342789846</v>
      </c>
      <c r="BM12" s="38">
        <f>'GDP &amp; growth rate const04-05'!BM12/'GDP &amp; growth rate const04-05'!BM$34*100</f>
        <v>1.9760271180207771</v>
      </c>
      <c r="BN12" s="38">
        <f>'GDP &amp; growth rate const04-05'!BN12/'GDP &amp; growth rate const04-05'!BN$34*100</f>
        <v>1.8607086186174313</v>
      </c>
      <c r="BO12" s="49">
        <v>2</v>
      </c>
      <c r="BP12" s="75" t="s">
        <v>47</v>
      </c>
    </row>
    <row r="13" spans="1:68" ht="23.25">
      <c r="A13" s="49">
        <v>3</v>
      </c>
      <c r="B13" s="91" t="s">
        <v>144</v>
      </c>
      <c r="C13" s="38">
        <f>'GDP &amp; growth rate const04-05'!C13/'GDP &amp; growth rate const04-05'!C$34*100</f>
        <v>8.975118782262236</v>
      </c>
      <c r="D13" s="38">
        <f>'GDP &amp; growth rate const04-05'!D13/'GDP &amp; growth rate const04-05'!D$34*100</f>
        <v>9.047278254808285</v>
      </c>
      <c r="E13" s="38">
        <f>'GDP &amp; growth rate const04-05'!E13/'GDP &amp; growth rate const04-05'!E$34*100</f>
        <v>9.103638693038002</v>
      </c>
      <c r="F13" s="38">
        <f>'GDP &amp; growth rate const04-05'!F13/'GDP &amp; growth rate const04-05'!F$34*100</f>
        <v>9.245631652652577</v>
      </c>
      <c r="G13" s="38">
        <f>'GDP &amp; growth rate const04-05'!G13/'GDP &amp; growth rate const04-05'!G$34*100</f>
        <v>9.490520408711543</v>
      </c>
      <c r="H13" s="38">
        <f>'GDP &amp; growth rate const04-05'!H13/'GDP &amp; growth rate const04-05'!H$34*100</f>
        <v>9.978119339001172</v>
      </c>
      <c r="I13" s="38">
        <f>'GDP &amp; growth rate const04-05'!I13/'GDP &amp; growth rate const04-05'!I$34*100</f>
        <v>10.149639660491287</v>
      </c>
      <c r="J13" s="38">
        <f>'GDP &amp; growth rate const04-05'!J13/'GDP &amp; growth rate const04-05'!J$34*100</f>
        <v>10.669586534979988</v>
      </c>
      <c r="K13" s="38">
        <f>'GDP &amp; growth rate const04-05'!K13/'GDP &amp; growth rate const04-05'!K$34*100</f>
        <v>10.4082985835934</v>
      </c>
      <c r="L13" s="38">
        <f>'GDP &amp; growth rate const04-05'!L13/'GDP &amp; growth rate const04-05'!L$34*100</f>
        <v>10.877060749956767</v>
      </c>
      <c r="M13" s="38">
        <f>'GDP &amp; growth rate const04-05'!M13/'GDP &amp; growth rate const04-05'!M$34*100</f>
        <v>11.000740286477495</v>
      </c>
      <c r="N13" s="38">
        <f>'GDP &amp; growth rate const04-05'!N13/'GDP &amp; growth rate const04-05'!N$34*100</f>
        <v>11.580781074152627</v>
      </c>
      <c r="O13" s="38">
        <f>'GDP &amp; growth rate const04-05'!O13/'GDP &amp; growth rate const04-05'!O$34*100</f>
        <v>12.166418608562454</v>
      </c>
      <c r="P13" s="38">
        <f>'GDP &amp; growth rate const04-05'!P13/'GDP &amp; growth rate const04-05'!P$34*100</f>
        <v>12.675449035913633</v>
      </c>
      <c r="Q13" s="38">
        <f>'GDP &amp; growth rate const04-05'!Q13/'GDP &amp; growth rate const04-05'!Q$34*100</f>
        <v>12.596602589348354</v>
      </c>
      <c r="R13" s="38">
        <f>'GDP &amp; growth rate const04-05'!R13/'GDP &amp; growth rate const04-05'!R$34*100</f>
        <v>13.195888266409202</v>
      </c>
      <c r="S13" s="38">
        <f>'GDP &amp; growth rate const04-05'!S13/'GDP &amp; growth rate const04-05'!S$34*100</f>
        <v>13.165818956103955</v>
      </c>
      <c r="T13" s="38">
        <f>'GDP &amp; growth rate const04-05'!T13/'GDP &amp; growth rate const04-05'!T$34*100</f>
        <v>12.22208522409233</v>
      </c>
      <c r="U13" s="38">
        <f>'GDP &amp; growth rate const04-05'!U13/'GDP &amp; growth rate const04-05'!U$34*100</f>
        <v>12.57097510860367</v>
      </c>
      <c r="V13" s="38">
        <f>'GDP &amp; growth rate const04-05'!V13/'GDP &amp; growth rate const04-05'!V$34*100</f>
        <v>13.068128605949989</v>
      </c>
      <c r="W13" s="38">
        <f>'GDP &amp; growth rate const04-05'!W13/'GDP &amp; growth rate const04-05'!W$34*100</f>
        <v>12.736529399225843</v>
      </c>
      <c r="X13" s="38">
        <f>'GDP &amp; growth rate const04-05'!X13/'GDP &amp; growth rate const04-05'!X$34*100</f>
        <v>13.021233641809026</v>
      </c>
      <c r="Y13" s="38">
        <f>'GDP &amp; growth rate const04-05'!Y13/'GDP &amp; growth rate const04-05'!Y$34*100</f>
        <v>13.574966770748695</v>
      </c>
      <c r="Z13" s="38">
        <f>'GDP &amp; growth rate const04-05'!Z13/'GDP &amp; growth rate const04-05'!Z$34*100</f>
        <v>13.561681548406417</v>
      </c>
      <c r="AA13" s="38">
        <f>'GDP &amp; growth rate const04-05'!AA13/'GDP &amp; growth rate const04-05'!AA$34*100</f>
        <v>13.796864306371981</v>
      </c>
      <c r="AB13" s="38">
        <f>'GDP &amp; growth rate const04-05'!AB13/'GDP &amp; growth rate const04-05'!AB$34*100</f>
        <v>12.92398130083527</v>
      </c>
      <c r="AC13" s="38">
        <f>'GDP &amp; growth rate const04-05'!AC13/'GDP &amp; growth rate const04-05'!AC$34*100</f>
        <v>13.883878084218704</v>
      </c>
      <c r="AD13" s="38">
        <f>'GDP &amp; growth rate const04-05'!AD13/'GDP &amp; growth rate const04-05'!AD$34*100</f>
        <v>13.722871654304239</v>
      </c>
      <c r="AE13" s="38">
        <f>'GDP &amp; growth rate const04-05'!AE13/'GDP &amp; growth rate const04-05'!AE$34*100</f>
        <v>14.613802970000753</v>
      </c>
      <c r="AF13" s="38">
        <f>'GDP &amp; growth rate const04-05'!AF13/'GDP &amp; growth rate const04-05'!AF$34*100</f>
        <v>14.919079811604016</v>
      </c>
      <c r="AG13" s="38">
        <f>'GDP &amp; growth rate const04-05'!AG13/'GDP &amp; growth rate const04-05'!AG$34*100</f>
        <v>13.947995360679718</v>
      </c>
      <c r="AH13" s="38">
        <f>'GDP &amp; growth rate const04-05'!AH13/'GDP &amp; growth rate const04-05'!AH$34*100</f>
        <v>14.283947711512507</v>
      </c>
      <c r="AI13" s="38">
        <f>'GDP &amp; growth rate const04-05'!AI13/'GDP &amp; growth rate const04-05'!AI$34*100</f>
        <v>14.334428328505169</v>
      </c>
      <c r="AJ13" s="38">
        <f>'GDP &amp; growth rate const04-05'!AJ13/'GDP &amp; growth rate const04-05'!AJ$34*100</f>
        <v>14.650507586003192</v>
      </c>
      <c r="AK13" s="38">
        <f>'GDP &amp; growth rate const04-05'!AK13/'GDP &amp; growth rate const04-05'!AK$34*100</f>
        <v>14.685279836798296</v>
      </c>
      <c r="AL13" s="38">
        <f>'GDP &amp; growth rate const04-05'!AL13/'GDP &amp; growth rate const04-05'!AL$34*100</f>
        <v>14.547925414855623</v>
      </c>
      <c r="AM13" s="38">
        <f>'GDP &amp; growth rate const04-05'!AM13/'GDP &amp; growth rate const04-05'!AM$34*100</f>
        <v>14.712412320325393</v>
      </c>
      <c r="AN13" s="38">
        <f>'GDP &amp; growth rate const04-05'!AN13/'GDP &amp; growth rate const04-05'!AN$34*100</f>
        <v>15.00593598038766</v>
      </c>
      <c r="AO13" s="38">
        <f>'GDP &amp; growth rate const04-05'!AO13/'GDP &amp; growth rate const04-05'!AO$34*100</f>
        <v>14.779317452230565</v>
      </c>
      <c r="AP13" s="38">
        <f>'GDP &amp; growth rate const04-05'!AP13/'GDP &amp; growth rate const04-05'!AP$34*100</f>
        <v>15.156126305734999</v>
      </c>
      <c r="AQ13" s="38">
        <f>'GDP &amp; growth rate const04-05'!AQ13/'GDP &amp; growth rate const04-05'!AQ$34*100</f>
        <v>15.082485570073539</v>
      </c>
      <c r="AR13" s="38">
        <f>'GDP &amp; growth rate const04-05'!AR13/'GDP &amp; growth rate const04-05'!AR$34*100</f>
        <v>14.513127000046232</v>
      </c>
      <c r="AS13" s="38">
        <f>'GDP &amp; growth rate const04-05'!AS13/'GDP &amp; growth rate const04-05'!AS$34*100</f>
        <v>14.199946602329728</v>
      </c>
      <c r="AT13" s="38">
        <f>'GDP &amp; growth rate const04-05'!AT13/'GDP &amp; growth rate const04-05'!AT$34*100</f>
        <v>14.590952889038306</v>
      </c>
      <c r="AU13" s="38">
        <f>'GDP &amp; growth rate const04-05'!AU13/'GDP &amp; growth rate const04-05'!AU$34*100</f>
        <v>15.197985853162738</v>
      </c>
      <c r="AV13" s="38">
        <f>'GDP &amp; growth rate const04-05'!AV13/'GDP &amp; growth rate const04-05'!AV$34*100</f>
        <v>16.355776274787576</v>
      </c>
      <c r="AW13" s="38">
        <f>'GDP &amp; growth rate const04-05'!AW13/'GDP &amp; growth rate const04-05'!AW$34*100</f>
        <v>16.587030208212557</v>
      </c>
      <c r="AX13" s="38">
        <f>'GDP &amp; growth rate const04-05'!AX13/'GDP &amp; growth rate const04-05'!AX$34*100</f>
        <v>15.911081674895106</v>
      </c>
      <c r="AY13" s="38">
        <f>'GDP &amp; growth rate const04-05'!AY13/'GDP &amp; growth rate const04-05'!AY$34*100</f>
        <v>15.381392761988494</v>
      </c>
      <c r="AZ13" s="38">
        <f>'GDP &amp; growth rate const04-05'!AZ13/'GDP &amp; growth rate const04-05'!AZ$34*100</f>
        <v>15.009628741161205</v>
      </c>
      <c r="BA13" s="38">
        <f>'GDP &amp; growth rate const04-05'!BA13/'GDP &amp; growth rate const04-05'!BA$34*100</f>
        <v>15.463736103153217</v>
      </c>
      <c r="BB13" s="38">
        <f>'GDP &amp; growth rate const04-05'!BB13/'GDP &amp; growth rate const04-05'!BB$34*100</f>
        <v>15.00660590564179</v>
      </c>
      <c r="BC13" s="38">
        <f>'GDP &amp; growth rate const04-05'!BC13/'GDP &amp; growth rate const04-05'!BC$34*100</f>
        <v>15.438410795683808</v>
      </c>
      <c r="BD13" s="38">
        <f>'GDP &amp; growth rate const04-05'!BD13/'GDP &amp; growth rate const04-05'!BD$34*100</f>
        <v>15.205346619424159</v>
      </c>
      <c r="BE13" s="38">
        <f>'GDP &amp; growth rate const04-05'!BE13/'GDP &amp; growth rate const04-05'!BE$34*100</f>
        <v>15.252561055328764</v>
      </c>
      <c r="BF13" s="38">
        <f>'GDP &amp; growth rate const04-05'!BF13/'GDP &amp; growth rate const04-05'!BF$34*100</f>
        <v>15.339957180519178</v>
      </c>
      <c r="BG13" s="38">
        <f>'GDP &amp; growth rate const04-05'!BG13/'GDP &amp; growth rate const04-05'!BG$34*100</f>
        <v>16.004482873082328</v>
      </c>
      <c r="BH13" s="38">
        <f>'GDP &amp; growth rate const04-05'!BH13/'GDP &amp; growth rate const04-05'!BH$34*100</f>
        <v>16.144000463240953</v>
      </c>
      <c r="BI13" s="38">
        <f>'GDP &amp; growth rate const04-05'!BI13/'GDP &amp; growth rate const04-05'!BI$34*100</f>
        <v>15.781513352189974</v>
      </c>
      <c r="BJ13" s="38">
        <f>'GDP &amp; growth rate const04-05'!BJ13/'GDP &amp; growth rate const04-05'!BJ$34*100</f>
        <v>16.174126125626483</v>
      </c>
      <c r="BK13" s="38">
        <f>'GDP &amp; growth rate const04-05'!BK13/'GDP &amp; growth rate const04-05'!BK$34*100</f>
        <v>16.16644637740562</v>
      </c>
      <c r="BL13" s="38">
        <f>'GDP &amp; growth rate const04-05'!BL13/'GDP &amp; growth rate const04-05'!BL$34*100</f>
        <v>16.276190893620427</v>
      </c>
      <c r="BM13" s="38">
        <f>'GDP &amp; growth rate const04-05'!BM13/'GDP &amp; growth rate const04-05'!BM$34*100</f>
        <v>15.758090268511527</v>
      </c>
      <c r="BN13" s="38">
        <f>'GDP &amp; growth rate const04-05'!BN13/'GDP &amp; growth rate const04-05'!BN$34*100</f>
        <v>14.937934870844305</v>
      </c>
      <c r="BO13" s="49">
        <v>3</v>
      </c>
      <c r="BP13" s="75" t="s">
        <v>48</v>
      </c>
    </row>
    <row r="14" spans="1:68" ht="23.25">
      <c r="A14" s="51">
        <v>3.1</v>
      </c>
      <c r="B14" s="83" t="s">
        <v>179</v>
      </c>
      <c r="C14" s="38">
        <f>'GDP &amp; growth rate const04-05'!C14/'GDP &amp; growth rate const04-05'!C$34*100</f>
        <v>3.6897806948002874</v>
      </c>
      <c r="D14" s="38">
        <f>'GDP &amp; growth rate const04-05'!D14/'GDP &amp; growth rate const04-05'!D$34*100</f>
        <v>3.7007235475340066</v>
      </c>
      <c r="E14" s="38">
        <f>'GDP &amp; growth rate const04-05'!E14/'GDP &amp; growth rate const04-05'!E$34*100</f>
        <v>3.61528363614858</v>
      </c>
      <c r="F14" s="38">
        <f>'GDP &amp; growth rate const04-05'!F14/'GDP &amp; growth rate const04-05'!F$34*100</f>
        <v>3.5579621098042016</v>
      </c>
      <c r="G14" s="38">
        <f>'GDP &amp; growth rate const04-05'!G14/'GDP &amp; growth rate const04-05'!G$34*100</f>
        <v>3.7929008258980734</v>
      </c>
      <c r="H14" s="38">
        <f>'GDP &amp; growth rate const04-05'!H14/'GDP &amp; growth rate const04-05'!H$34*100</f>
        <v>4.151423743086343</v>
      </c>
      <c r="I14" s="38">
        <f>'GDP &amp; growth rate const04-05'!I14/'GDP &amp; growth rate const04-05'!I$34*100</f>
        <v>4.365524540146436</v>
      </c>
      <c r="J14" s="38">
        <f>'GDP &amp; growth rate const04-05'!J14/'GDP &amp; growth rate const04-05'!J$34*100</f>
        <v>4.625116213895033</v>
      </c>
      <c r="K14" s="38">
        <f>'GDP &amp; growth rate const04-05'!K14/'GDP &amp; growth rate const04-05'!K$34*100</f>
        <v>4.422648237875762</v>
      </c>
      <c r="L14" s="38">
        <f>'GDP &amp; growth rate const04-05'!L14/'GDP &amp; growth rate const04-05'!L$34*100</f>
        <v>4.764692851650409</v>
      </c>
      <c r="M14" s="38">
        <f>'GDP &amp; growth rate const04-05'!M14/'GDP &amp; growth rate const04-05'!M$34*100</f>
        <v>5.016344732597995</v>
      </c>
      <c r="N14" s="38">
        <f>'GDP &amp; growth rate const04-05'!N14/'GDP &amp; growth rate const04-05'!N$34*100</f>
        <v>5.270425500297591</v>
      </c>
      <c r="O14" s="38">
        <f>'GDP &amp; growth rate const04-05'!O14/'GDP &amp; growth rate const04-05'!O$34*100</f>
        <v>5.663984485477622</v>
      </c>
      <c r="P14" s="38">
        <f>'GDP &amp; growth rate const04-05'!P14/'GDP &amp; growth rate const04-05'!P$34*100</f>
        <v>6.001020643053725</v>
      </c>
      <c r="Q14" s="38">
        <f>'GDP &amp; growth rate const04-05'!Q14/'GDP &amp; growth rate const04-05'!Q$34*100</f>
        <v>6.038046958651439</v>
      </c>
      <c r="R14" s="38">
        <f>'GDP &amp; growth rate const04-05'!R14/'GDP &amp; growth rate const04-05'!R$34*100</f>
        <v>6.472604598980615</v>
      </c>
      <c r="S14" s="38">
        <f>'GDP &amp; growth rate const04-05'!S14/'GDP &amp; growth rate const04-05'!S$34*100</f>
        <v>6.413114559968139</v>
      </c>
      <c r="T14" s="38">
        <f>'GDP &amp; growth rate const04-05'!T14/'GDP &amp; growth rate const04-05'!T$34*100</f>
        <v>5.737064851186965</v>
      </c>
      <c r="U14" s="38">
        <f>'GDP &amp; growth rate const04-05'!U14/'GDP &amp; growth rate const04-05'!U$34*100</f>
        <v>5.96933924146653</v>
      </c>
      <c r="V14" s="38">
        <f>'GDP &amp; growth rate const04-05'!V14/'GDP &amp; growth rate const04-05'!V$34*100</f>
        <v>6.577538485592066</v>
      </c>
      <c r="W14" s="38">
        <f>'GDP &amp; growth rate const04-05'!W14/'GDP &amp; growth rate const04-05'!W$34*100</f>
        <v>6.412720234156616</v>
      </c>
      <c r="X14" s="38">
        <f>'GDP &amp; growth rate const04-05'!X14/'GDP &amp; growth rate const04-05'!X$34*100</f>
        <v>6.463230928481449</v>
      </c>
      <c r="Y14" s="38">
        <f>'GDP &amp; growth rate const04-05'!Y14/'GDP &amp; growth rate const04-05'!Y$34*100</f>
        <v>6.6904592467087</v>
      </c>
      <c r="Z14" s="38">
        <f>'GDP &amp; growth rate const04-05'!Z14/'GDP &amp; growth rate const04-05'!Z$34*100</f>
        <v>6.7147822807509066</v>
      </c>
      <c r="AA14" s="38">
        <f>'GDP &amp; growth rate const04-05'!AA14/'GDP &amp; growth rate const04-05'!AA$34*100</f>
        <v>6.704072238248718</v>
      </c>
      <c r="AB14" s="38">
        <f>'GDP &amp; growth rate const04-05'!AB14/'GDP &amp; growth rate const04-05'!AB$34*100</f>
        <v>6.212451606286</v>
      </c>
      <c r="AC14" s="38">
        <f>'GDP &amp; growth rate const04-05'!AC14/'GDP &amp; growth rate const04-05'!AC$34*100</f>
        <v>6.902079398327196</v>
      </c>
      <c r="AD14" s="38">
        <f>'GDP &amp; growth rate const04-05'!AD14/'GDP &amp; growth rate const04-05'!AD$34*100</f>
        <v>6.853194684537178</v>
      </c>
      <c r="AE14" s="38">
        <f>'GDP &amp; growth rate const04-05'!AE14/'GDP &amp; growth rate const04-05'!AE$34*100</f>
        <v>7.204521325078897</v>
      </c>
      <c r="AF14" s="38">
        <f>'GDP &amp; growth rate const04-05'!AF14/'GDP &amp; growth rate const04-05'!AF$34*100</f>
        <v>7.440014534346284</v>
      </c>
      <c r="AG14" s="38">
        <f>'GDP &amp; growth rate const04-05'!AG14/'GDP &amp; growth rate const04-05'!AG$34*100</f>
        <v>6.830494166809696</v>
      </c>
      <c r="AH14" s="38">
        <f>'GDP &amp; growth rate const04-05'!AH14/'GDP &amp; growth rate const04-05'!AH$34*100</f>
        <v>7.024304620042832</v>
      </c>
      <c r="AI14" s="38">
        <f>'GDP &amp; growth rate const04-05'!AI14/'GDP &amp; growth rate const04-05'!AI$34*100</f>
        <v>7.377208912719238</v>
      </c>
      <c r="AJ14" s="38">
        <f>'GDP &amp; growth rate const04-05'!AJ14/'GDP &amp; growth rate const04-05'!AJ$34*100</f>
        <v>7.883355617839337</v>
      </c>
      <c r="AK14" s="38">
        <f>'GDP &amp; growth rate const04-05'!AK14/'GDP &amp; growth rate const04-05'!AK$34*100</f>
        <v>8.161849871904</v>
      </c>
      <c r="AL14" s="38">
        <f>'GDP &amp; growth rate const04-05'!AL14/'GDP &amp; growth rate const04-05'!AL$34*100</f>
        <v>8.052199988605532</v>
      </c>
      <c r="AM14" s="38">
        <f>'GDP &amp; growth rate const04-05'!AM14/'GDP &amp; growth rate const04-05'!AM$34*100</f>
        <v>8.098197095993303</v>
      </c>
      <c r="AN14" s="38">
        <f>'GDP &amp; growth rate const04-05'!AN14/'GDP &amp; growth rate const04-05'!AN$34*100</f>
        <v>8.34455804239959</v>
      </c>
      <c r="AO14" s="38">
        <f>'GDP &amp; growth rate const04-05'!AO14/'GDP &amp; growth rate const04-05'!AO$34*100</f>
        <v>8.460868830789693</v>
      </c>
      <c r="AP14" s="38">
        <f>'GDP &amp; growth rate const04-05'!AP14/'GDP &amp; growth rate const04-05'!AP$34*100</f>
        <v>8.940470905473532</v>
      </c>
      <c r="AQ14" s="38">
        <f>'GDP &amp; growth rate const04-05'!AQ14/'GDP &amp; growth rate const04-05'!AQ$34*100</f>
        <v>8.969936367127696</v>
      </c>
      <c r="AR14" s="38">
        <f>'GDP &amp; growth rate const04-05'!AR14/'GDP &amp; growth rate const04-05'!AR$34*100</f>
        <v>8.73205211865261</v>
      </c>
      <c r="AS14" s="38">
        <f>'GDP &amp; growth rate const04-05'!AS14/'GDP &amp; growth rate const04-05'!AS$34*100</f>
        <v>8.458319095260718</v>
      </c>
      <c r="AT14" s="38">
        <f>'GDP &amp; growth rate const04-05'!AT14/'GDP &amp; growth rate const04-05'!AT$34*100</f>
        <v>8.903141899020609</v>
      </c>
      <c r="AU14" s="38">
        <f>'GDP &amp; growth rate const04-05'!AU14/'GDP &amp; growth rate const04-05'!AU$34*100</f>
        <v>9.459180233776856</v>
      </c>
      <c r="AV14" s="38">
        <f>'GDP &amp; growth rate const04-05'!AV14/'GDP &amp; growth rate const04-05'!AV$34*100</f>
        <v>10.221345006710466</v>
      </c>
      <c r="AW14" s="38">
        <f>'GDP &amp; growth rate const04-05'!AW14/'GDP &amp; growth rate const04-05'!AW$34*100</f>
        <v>10.482938380025788</v>
      </c>
      <c r="AX14" s="38">
        <f>'GDP &amp; growth rate const04-05'!AX14/'GDP &amp; growth rate const04-05'!AX$34*100</f>
        <v>9.788132165279343</v>
      </c>
      <c r="AY14" s="38">
        <f>'GDP &amp; growth rate const04-05'!AY14/'GDP &amp; growth rate const04-05'!AY$34*100</f>
        <v>9.493276537700037</v>
      </c>
      <c r="AZ14" s="38">
        <f>'GDP &amp; growth rate const04-05'!AZ14/'GDP &amp; growth rate const04-05'!AZ$34*100</f>
        <v>9.235571850997365</v>
      </c>
      <c r="BA14" s="38">
        <f>'GDP &amp; growth rate const04-05'!BA14/'GDP &amp; growth rate const04-05'!BA$34*100</f>
        <v>9.52474301176234</v>
      </c>
      <c r="BB14" s="38">
        <f>'GDP &amp; growth rate const04-05'!BB14/'GDP &amp; growth rate const04-05'!BB$34*100</f>
        <v>9.492804787636246</v>
      </c>
      <c r="BC14" s="38">
        <f>'GDP &amp; growth rate const04-05'!BC14/'GDP &amp; growth rate const04-05'!BC$34*100</f>
        <v>9.888414173037889</v>
      </c>
      <c r="BD14" s="38">
        <f>'GDP &amp; growth rate const04-05'!BD14/'GDP &amp; growth rate const04-05'!BD$34*100</f>
        <v>9.805629157720118</v>
      </c>
      <c r="BE14" s="38">
        <f>'GDP &amp; growth rate const04-05'!BE14/'GDP &amp; growth rate const04-05'!BE$34*100</f>
        <v>9.838369934219465</v>
      </c>
      <c r="BF14" s="38">
        <f>'GDP &amp; growth rate const04-05'!BF14/'GDP &amp; growth rate const04-05'!BF$34*100</f>
        <v>10.074750964663089</v>
      </c>
      <c r="BG14" s="38">
        <f>'GDP &amp; growth rate const04-05'!BG14/'GDP &amp; growth rate const04-05'!BG$34*100</f>
        <v>10.643526228912094</v>
      </c>
      <c r="BH14" s="38">
        <f>'GDP &amp; growth rate const04-05'!BH14/'GDP &amp; growth rate const04-05'!BH$34*100</f>
        <v>10.715087478585266</v>
      </c>
      <c r="BI14" s="38">
        <f>'GDP &amp; growth rate const04-05'!BI14/'GDP &amp; growth rate const04-05'!BI$34*100</f>
        <v>10.629705356531503</v>
      </c>
      <c r="BJ14" s="38">
        <f>'GDP &amp; growth rate const04-05'!BJ14/'GDP &amp; growth rate const04-05'!BJ$34*100</f>
        <v>11.219465183358272</v>
      </c>
      <c r="BK14" s="38">
        <f>'GDP &amp; growth rate const04-05'!BK14/'GDP &amp; growth rate const04-05'!BK$34*100</f>
        <v>11.288731823086273</v>
      </c>
      <c r="BL14" s="38">
        <f>'GDP &amp; growth rate const04-05'!BL14/'GDP &amp; growth rate const04-05'!BL$34*100</f>
        <v>11.578571251617428</v>
      </c>
      <c r="BM14" s="38">
        <f>'GDP &amp; growth rate const04-05'!BM14/'GDP &amp; growth rate const04-05'!BM$34*100</f>
        <v>11.210444297826147</v>
      </c>
      <c r="BN14" s="38"/>
      <c r="BO14" s="51">
        <v>3.1</v>
      </c>
      <c r="BP14" s="76" t="s">
        <v>49</v>
      </c>
    </row>
    <row r="15" spans="1:68" ht="23.25">
      <c r="A15" s="51">
        <v>3.2</v>
      </c>
      <c r="B15" s="83" t="s">
        <v>178</v>
      </c>
      <c r="C15" s="38">
        <f>'GDP &amp; growth rate const04-05'!C15/'GDP &amp; growth rate const04-05'!C$34*100</f>
        <v>5.866122713215032</v>
      </c>
      <c r="D15" s="38">
        <f>'GDP &amp; growth rate const04-05'!D15/'GDP &amp; growth rate const04-05'!D$34*100</f>
        <v>5.940116076611015</v>
      </c>
      <c r="E15" s="38">
        <f>'GDP &amp; growth rate const04-05'!E15/'GDP &amp; growth rate const04-05'!E$34*100</f>
        <v>6.132593573170816</v>
      </c>
      <c r="F15" s="38">
        <f>'GDP &amp; growth rate const04-05'!F15/'GDP &amp; growth rate const04-05'!F$34*100</f>
        <v>6.391194964276605</v>
      </c>
      <c r="G15" s="38">
        <f>'GDP &amp; growth rate const04-05'!G15/'GDP &amp; growth rate const04-05'!G$34*100</f>
        <v>6.358854300217981</v>
      </c>
      <c r="H15" s="38">
        <f>'GDP &amp; growth rate const04-05'!H15/'GDP &amp; growth rate const04-05'!H$34*100</f>
        <v>6.451038391418108</v>
      </c>
      <c r="I15" s="38">
        <f>'GDP &amp; growth rate const04-05'!I15/'GDP &amp; growth rate const04-05'!I$34*100</f>
        <v>6.357381740838221</v>
      </c>
      <c r="J15" s="38">
        <f>'GDP &amp; growth rate const04-05'!J15/'GDP &amp; growth rate const04-05'!J$34*100</f>
        <v>6.631535608491287</v>
      </c>
      <c r="K15" s="38">
        <f>'GDP &amp; growth rate const04-05'!K15/'GDP &amp; growth rate const04-05'!K$34*100</f>
        <v>6.596965430850821</v>
      </c>
      <c r="L15" s="38">
        <f>'GDP &amp; growth rate const04-05'!L15/'GDP &amp; growth rate const04-05'!L$34*100</f>
        <v>6.689354208090192</v>
      </c>
      <c r="M15" s="38">
        <f>'GDP &amp; growth rate const04-05'!M15/'GDP &amp; growth rate const04-05'!M$34*100</f>
        <v>6.501136958612549</v>
      </c>
      <c r="N15" s="38">
        <f>'GDP &amp; growth rate const04-05'!N15/'GDP &amp; growth rate const04-05'!N$34*100</f>
        <v>6.802831937480973</v>
      </c>
      <c r="O15" s="38">
        <f>'GDP &amp; growth rate const04-05'!O15/'GDP &amp; growth rate const04-05'!O$34*100</f>
        <v>6.963908578841105</v>
      </c>
      <c r="P15" s="38">
        <f>'GDP &amp; growth rate const04-05'!P15/'GDP &amp; growth rate const04-05'!P$34*100</f>
        <v>7.111644304843062</v>
      </c>
      <c r="Q15" s="38">
        <f>'GDP &amp; growth rate const04-05'!Q15/'GDP &amp; growth rate const04-05'!Q$34*100</f>
        <v>6.960023700224817</v>
      </c>
      <c r="R15" s="38">
        <f>'GDP &amp; growth rate const04-05'!R15/'GDP &amp; growth rate const04-05'!R$34*100</f>
        <v>7.078597270645553</v>
      </c>
      <c r="S15" s="38">
        <f>'GDP &amp; growth rate const04-05'!S15/'GDP &amp; growth rate const04-05'!S$34*100</f>
        <v>7.127053863496215</v>
      </c>
      <c r="T15" s="38">
        <f>'GDP &amp; growth rate const04-05'!T15/'GDP &amp; growth rate const04-05'!T$34*100</f>
        <v>6.927955192035029</v>
      </c>
      <c r="U15" s="38">
        <f>'GDP &amp; growth rate const04-05'!U15/'GDP &amp; growth rate const04-05'!U$34*100</f>
        <v>7.027068740936788</v>
      </c>
      <c r="V15" s="38">
        <f>'GDP &amp; growth rate const04-05'!V15/'GDP &amp; growth rate const04-05'!V$34*100</f>
        <v>6.76909643739923</v>
      </c>
      <c r="W15" s="38">
        <f>'GDP &amp; growth rate const04-05'!W15/'GDP &amp; growth rate const04-05'!W$34*100</f>
        <v>6.576499908873474</v>
      </c>
      <c r="X15" s="38">
        <f>'GDP &amp; growth rate const04-05'!X15/'GDP &amp; growth rate const04-05'!X$34*100</f>
        <v>6.856560118007138</v>
      </c>
      <c r="Y15" s="38">
        <f>'GDP &amp; growth rate const04-05'!Y15/'GDP &amp; growth rate const04-05'!Y$34*100</f>
        <v>7.216351288956535</v>
      </c>
      <c r="Z15" s="38">
        <f>'GDP &amp; growth rate const04-05'!Z15/'GDP &amp; growth rate const04-05'!Z$34*100</f>
        <v>7.165410394000103</v>
      </c>
      <c r="AA15" s="38">
        <f>'GDP &amp; growth rate const04-05'!AA15/'GDP &amp; growth rate const04-05'!AA$34*100</f>
        <v>7.471905928494439</v>
      </c>
      <c r="AB15" s="38">
        <f>'GDP &amp; growth rate const04-05'!AB15/'GDP &amp; growth rate const04-05'!AB$34*100</f>
        <v>7.095891611809034</v>
      </c>
      <c r="AC15" s="38">
        <f>'GDP &amp; growth rate const04-05'!AC15/'GDP &amp; growth rate const04-05'!AC$34*100</f>
        <v>7.295468485719067</v>
      </c>
      <c r="AD15" s="38">
        <f>'GDP &amp; growth rate const04-05'!AD15/'GDP &amp; growth rate const04-05'!AD$34*100</f>
        <v>7.1658554322552</v>
      </c>
      <c r="AE15" s="38">
        <f>'GDP &amp; growth rate const04-05'!AE15/'GDP &amp; growth rate const04-05'!AE$34*100</f>
        <v>7.7657385803744035</v>
      </c>
      <c r="AF15" s="38">
        <f>'GDP &amp; growth rate const04-05'!AF15/'GDP &amp; growth rate const04-05'!AF$34*100</f>
        <v>7.805593975490571</v>
      </c>
      <c r="AG15" s="38">
        <f>'GDP &amp; growth rate const04-05'!AG15/'GDP &amp; growth rate const04-05'!AG$34*100</f>
        <v>7.477599808722904</v>
      </c>
      <c r="AH15" s="38">
        <f>'GDP &amp; growth rate const04-05'!AH15/'GDP &amp; growth rate const04-05'!AH$34*100</f>
        <v>7.623546345854162</v>
      </c>
      <c r="AI15" s="38">
        <f>'GDP &amp; growth rate const04-05'!AI15/'GDP &amp; growth rate const04-05'!AI$34*100</f>
        <v>7.267875106888258</v>
      </c>
      <c r="AJ15" s="38">
        <f>'GDP &amp; growth rate const04-05'!AJ15/'GDP &amp; growth rate const04-05'!AJ$34*100</f>
        <v>7.0275648394174866</v>
      </c>
      <c r="AK15" s="38">
        <f>'GDP &amp; growth rate const04-05'!AK15/'GDP &amp; growth rate const04-05'!AK$34*100</f>
        <v>6.7412795441870355</v>
      </c>
      <c r="AL15" s="38">
        <f>'GDP &amp; growth rate const04-05'!AL15/'GDP &amp; growth rate const04-05'!AL$34*100</f>
        <v>6.717074294230903</v>
      </c>
      <c r="AM15" s="38">
        <f>'GDP &amp; growth rate const04-05'!AM15/'GDP &amp; growth rate const04-05'!AM$34*100</f>
        <v>6.845554279726807</v>
      </c>
      <c r="AN15" s="38">
        <f>'GDP &amp; growth rate const04-05'!AN15/'GDP &amp; growth rate const04-05'!AN$34*100</f>
        <v>6.883237565709384</v>
      </c>
      <c r="AO15" s="38">
        <f>'GDP &amp; growth rate const04-05'!AO15/'GDP &amp; growth rate const04-05'!AO$34*100</f>
        <v>6.496677556847448</v>
      </c>
      <c r="AP15" s="38">
        <f>'GDP &amp; growth rate const04-05'!AP15/'GDP &amp; growth rate const04-05'!AP$34*100</f>
        <v>6.354565047980036</v>
      </c>
      <c r="AQ15" s="38">
        <f>'GDP &amp; growth rate const04-05'!AQ15/'GDP &amp; growth rate const04-05'!AQ$34*100</f>
        <v>6.23866551770055</v>
      </c>
      <c r="AR15" s="38">
        <f>'GDP &amp; growth rate const04-05'!AR15/'GDP &amp; growth rate const04-05'!AR$34*100</f>
        <v>5.885687327256899</v>
      </c>
      <c r="AS15" s="38">
        <f>'GDP &amp; growth rate const04-05'!AS15/'GDP &amp; growth rate const04-05'!AS$34*100</f>
        <v>5.858161639807321</v>
      </c>
      <c r="AT15" s="38">
        <f>'GDP &amp; growth rate const04-05'!AT15/'GDP &amp; growth rate const04-05'!AT$34*100</f>
        <v>5.772329077780081</v>
      </c>
      <c r="AU15" s="38">
        <f>'GDP &amp; growth rate const04-05'!AU15/'GDP &amp; growth rate const04-05'!AU$34*100</f>
        <v>5.79598316324465</v>
      </c>
      <c r="AV15" s="38">
        <f>'GDP &amp; growth rate const04-05'!AV15/'GDP &amp; growth rate const04-05'!AV$34*100</f>
        <v>6.189056576692466</v>
      </c>
      <c r="AW15" s="38">
        <f>'GDP &amp; growth rate const04-05'!AW15/'GDP &amp; growth rate const04-05'!AW$34*100</f>
        <v>6.140029369438262</v>
      </c>
      <c r="AX15" s="38">
        <f>'GDP &amp; growth rate const04-05'!AX15/'GDP &amp; growth rate const04-05'!AX$34*100</f>
        <v>6.201904728362186</v>
      </c>
      <c r="AY15" s="38">
        <f>'GDP &amp; growth rate const04-05'!AY15/'GDP &amp; growth rate const04-05'!AY$34*100</f>
        <v>5.959290667307266</v>
      </c>
      <c r="AZ15" s="38">
        <f>'GDP &amp; growth rate const04-05'!AZ15/'GDP &amp; growth rate const04-05'!AZ$34*100</f>
        <v>5.77405689016384</v>
      </c>
      <c r="BA15" s="38">
        <f>'GDP &amp; growth rate const04-05'!BA15/'GDP &amp; growth rate const04-05'!BA$34*100</f>
        <v>5.938993091390881</v>
      </c>
      <c r="BB15" s="38">
        <f>'GDP &amp; growth rate const04-05'!BB15/'GDP &amp; growth rate const04-05'!BB$34*100</f>
        <v>5.513801118005545</v>
      </c>
      <c r="BC15" s="38">
        <f>'GDP &amp; growth rate const04-05'!BC15/'GDP &amp; growth rate const04-05'!BC$34*100</f>
        <v>5.549996622645919</v>
      </c>
      <c r="BD15" s="38">
        <f>'GDP &amp; growth rate const04-05'!BD15/'GDP &amp; growth rate const04-05'!BD$34*100</f>
        <v>5.399717461704041</v>
      </c>
      <c r="BE15" s="38">
        <f>'GDP &amp; growth rate const04-05'!BE15/'GDP &amp; growth rate const04-05'!BE$34*100</f>
        <v>5.4141911211093</v>
      </c>
      <c r="BF15" s="38">
        <f>'GDP &amp; growth rate const04-05'!BF15/'GDP &amp; growth rate const04-05'!BF$34*100</f>
        <v>5.265206215856089</v>
      </c>
      <c r="BG15" s="38">
        <f>'GDP &amp; growth rate const04-05'!BG15/'GDP &amp; growth rate const04-05'!BG$34*100</f>
        <v>5.360956644170234</v>
      </c>
      <c r="BH15" s="38">
        <f>'GDP &amp; growth rate const04-05'!BH15/'GDP &amp; growth rate const04-05'!BH$34*100</f>
        <v>5.428912984655688</v>
      </c>
      <c r="BI15" s="38">
        <f>'GDP &amp; growth rate const04-05'!BI15/'GDP &amp; growth rate const04-05'!BI$34*100</f>
        <v>5.15180799565847</v>
      </c>
      <c r="BJ15" s="38">
        <f>'GDP &amp; growth rate const04-05'!BJ15/'GDP &amp; growth rate const04-05'!BJ$34*100</f>
        <v>4.954660942268208</v>
      </c>
      <c r="BK15" s="38">
        <f>'GDP &amp; growth rate const04-05'!BK15/'GDP &amp; growth rate const04-05'!BK$34*100</f>
        <v>4.877714554319347</v>
      </c>
      <c r="BL15" s="38">
        <f>'GDP &amp; growth rate const04-05'!BL15/'GDP &amp; growth rate const04-05'!BL$34*100</f>
        <v>4.697619642003</v>
      </c>
      <c r="BM15" s="38">
        <f>'GDP &amp; growth rate const04-05'!BM15/'GDP &amp; growth rate const04-05'!BM$34*100</f>
        <v>4.54764597068538</v>
      </c>
      <c r="BN15" s="38"/>
      <c r="BO15" s="51">
        <v>3.2</v>
      </c>
      <c r="BP15" s="76" t="s">
        <v>50</v>
      </c>
    </row>
    <row r="16" spans="1:68" ht="23.25">
      <c r="A16" s="49">
        <v>4</v>
      </c>
      <c r="B16" s="91" t="s">
        <v>182</v>
      </c>
      <c r="C16" s="38">
        <f>'GDP &amp; growth rate const04-05'!C16/'GDP &amp; growth rate const04-05'!C$34*100</f>
        <v>0.28297697045209147</v>
      </c>
      <c r="D16" s="38">
        <f>'GDP &amp; growth rate const04-05'!D16/'GDP &amp; growth rate const04-05'!D$34*100</f>
        <v>0.30860075326712405</v>
      </c>
      <c r="E16" s="38">
        <f>'GDP &amp; growth rate const04-05'!E16/'GDP &amp; growth rate const04-05'!E$34*100</f>
        <v>0.3138127227923713</v>
      </c>
      <c r="F16" s="38">
        <f>'GDP &amp; growth rate const04-05'!F16/'GDP &amp; growth rate const04-05'!F$34*100</f>
        <v>0.3189292356684445</v>
      </c>
      <c r="G16" s="38">
        <f>'GDP &amp; growth rate const04-05'!G16/'GDP &amp; growth rate const04-05'!G$34*100</f>
        <v>0.33238545735423763</v>
      </c>
      <c r="H16" s="38">
        <f>'GDP &amp; growth rate const04-05'!H16/'GDP &amp; growth rate const04-05'!H$34*100</f>
        <v>0.3602530043240777</v>
      </c>
      <c r="I16" s="38">
        <f>'GDP &amp; growth rate const04-05'!I16/'GDP &amp; growth rate const04-05'!I$34*100</f>
        <v>0.37181809095656754</v>
      </c>
      <c r="J16" s="38">
        <f>'GDP &amp; growth rate const04-05'!J16/'GDP &amp; growth rate const04-05'!J$34*100</f>
        <v>0.43419150690297126</v>
      </c>
      <c r="K16" s="38">
        <f>'GDP &amp; growth rate const04-05'!K16/'GDP &amp; growth rate const04-05'!K$34*100</f>
        <v>0.455010638666155</v>
      </c>
      <c r="L16" s="38">
        <f>'GDP &amp; growth rate const04-05'!L16/'GDP &amp; growth rate const04-05'!L$34*100</f>
        <v>0.5130177421722417</v>
      </c>
      <c r="M16" s="38">
        <f>'GDP &amp; growth rate const04-05'!M16/'GDP &amp; growth rate const04-05'!M$34*100</f>
        <v>0.5183109337060248</v>
      </c>
      <c r="N16" s="38">
        <f>'GDP &amp; growth rate const04-05'!N16/'GDP &amp; growth rate const04-05'!N$34*100</f>
        <v>0.5747618288003504</v>
      </c>
      <c r="O16" s="38">
        <f>'GDP &amp; growth rate const04-05'!O16/'GDP &amp; growth rate const04-05'!O$34*100</f>
        <v>0.6320303187741666</v>
      </c>
      <c r="P16" s="38">
        <f>'GDP &amp; growth rate const04-05'!P16/'GDP &amp; growth rate const04-05'!P$34*100</f>
        <v>0.711080329071899</v>
      </c>
      <c r="Q16" s="38">
        <f>'GDP &amp; growth rate const04-05'!Q16/'GDP &amp; growth rate const04-05'!Q$34*100</f>
        <v>0.7215166946178694</v>
      </c>
      <c r="R16" s="38">
        <f>'GDP &amp; growth rate const04-05'!R16/'GDP &amp; growth rate const04-05'!R$34*100</f>
        <v>0.8274462083612435</v>
      </c>
      <c r="S16" s="38">
        <f>'GDP &amp; growth rate const04-05'!S16/'GDP &amp; growth rate const04-05'!S$34*100</f>
        <v>0.8904933373973005</v>
      </c>
      <c r="T16" s="38">
        <f>'GDP &amp; growth rate const04-05'!T16/'GDP &amp; growth rate const04-05'!T$34*100</f>
        <v>0.9145677625323988</v>
      </c>
      <c r="U16" s="38">
        <f>'GDP &amp; growth rate const04-05'!U16/'GDP &amp; growth rate const04-05'!U$34*100</f>
        <v>1.006146659690937</v>
      </c>
      <c r="V16" s="38">
        <f>'GDP &amp; growth rate const04-05'!V16/'GDP &amp; growth rate const04-05'!V$34*100</f>
        <v>1.029464304940826</v>
      </c>
      <c r="W16" s="38">
        <f>'GDP &amp; growth rate const04-05'!W16/'GDP &amp; growth rate const04-05'!W$34*100</f>
        <v>1.0412733692902425</v>
      </c>
      <c r="X16" s="38">
        <f>'GDP &amp; growth rate const04-05'!X16/'GDP &amp; growth rate const04-05'!X$34*100</f>
        <v>1.114641362284098</v>
      </c>
      <c r="Y16" s="38">
        <f>'GDP &amp; growth rate const04-05'!Y16/'GDP &amp; growth rate const04-05'!Y$34*100</f>
        <v>1.1698017545409962</v>
      </c>
      <c r="Z16" s="38">
        <f>'GDP &amp; growth rate const04-05'!Z16/'GDP &amp; growth rate const04-05'!Z$34*100</f>
        <v>1.1439402912352872</v>
      </c>
      <c r="AA16" s="38">
        <f>'GDP &amp; growth rate const04-05'!AA16/'GDP &amp; growth rate const04-05'!AA$34*100</f>
        <v>1.1820397459766827</v>
      </c>
      <c r="AB16" s="38">
        <f>'GDP &amp; growth rate const04-05'!AB16/'GDP &amp; growth rate const04-05'!AB$34*100</f>
        <v>1.2412964154923791</v>
      </c>
      <c r="AC16" s="38">
        <f>'GDP &amp; growth rate const04-05'!AC16/'GDP &amp; growth rate const04-05'!AC$34*100</f>
        <v>1.3667591311054015</v>
      </c>
      <c r="AD16" s="38">
        <f>'GDP &amp; growth rate const04-05'!AD16/'GDP &amp; growth rate const04-05'!AD$34*100</f>
        <v>1.3324597458993002</v>
      </c>
      <c r="AE16" s="38">
        <f>'GDP &amp; growth rate const04-05'!AE16/'GDP &amp; growth rate const04-05'!AE$34*100</f>
        <v>1.4069081937875225</v>
      </c>
      <c r="AF16" s="38">
        <f>'GDP &amp; growth rate const04-05'!AF16/'GDP &amp; growth rate const04-05'!AF$34*100</f>
        <v>1.5024189256500775</v>
      </c>
      <c r="AG16" s="38">
        <f>'GDP &amp; growth rate const04-05'!AG16/'GDP &amp; growth rate const04-05'!AG$34*100</f>
        <v>1.4824864282844836</v>
      </c>
      <c r="AH16" s="38">
        <f>'GDP &amp; growth rate const04-05'!AH16/'GDP &amp; growth rate const04-05'!AH$34*100</f>
        <v>1.5365898104563889</v>
      </c>
      <c r="AI16" s="38">
        <f>'GDP &amp; growth rate const04-05'!AI16/'GDP &amp; growth rate const04-05'!AI$34*100</f>
        <v>1.5912213901748586</v>
      </c>
      <c r="AJ16" s="38">
        <f>'GDP &amp; growth rate const04-05'!AJ16/'GDP &amp; growth rate const04-05'!AJ$34*100</f>
        <v>1.5772156430069393</v>
      </c>
      <c r="AK16" s="38">
        <f>'GDP &amp; growth rate const04-05'!AK16/'GDP &amp; growth rate const04-05'!AK$34*100</f>
        <v>1.6815812782918715</v>
      </c>
      <c r="AL16" s="38">
        <f>'GDP &amp; growth rate const04-05'!AL16/'GDP &amp; growth rate const04-05'!AL$34*100</f>
        <v>1.7425059946580796</v>
      </c>
      <c r="AM16" s="38">
        <f>'GDP &amp; growth rate const04-05'!AM16/'GDP &amp; growth rate const04-05'!AM$34*100</f>
        <v>1.842767862457774</v>
      </c>
      <c r="AN16" s="38">
        <f>'GDP &amp; growth rate const04-05'!AN16/'GDP &amp; growth rate const04-05'!AN$34*100</f>
        <v>1.9179573840081323</v>
      </c>
      <c r="AO16" s="38">
        <f>'GDP &amp; growth rate const04-05'!AO16/'GDP &amp; growth rate const04-05'!AO$34*100</f>
        <v>1.909921690406172</v>
      </c>
      <c r="AP16" s="38">
        <f>'GDP &amp; growth rate const04-05'!AP16/'GDP &amp; growth rate const04-05'!AP$34*100</f>
        <v>1.9747132354407768</v>
      </c>
      <c r="AQ16" s="38">
        <f>'GDP &amp; growth rate const04-05'!AQ16/'GDP &amp; growth rate const04-05'!AQ$34*100</f>
        <v>2.0010125044899514</v>
      </c>
      <c r="AR16" s="38">
        <f>'GDP &amp; growth rate const04-05'!AR16/'GDP &amp; growth rate const04-05'!AR$34*100</f>
        <v>2.1640894044124064</v>
      </c>
      <c r="AS16" s="38">
        <f>'GDP &amp; growth rate const04-05'!AS16/'GDP &amp; growth rate const04-05'!AS$34*100</f>
        <v>2.1964222373731315</v>
      </c>
      <c r="AT16" s="38">
        <f>'GDP &amp; growth rate const04-05'!AT16/'GDP &amp; growth rate const04-05'!AT$34*100</f>
        <v>2.2342728177146944</v>
      </c>
      <c r="AU16" s="38">
        <f>'GDP &amp; growth rate const04-05'!AU16/'GDP &amp; growth rate const04-05'!AU$34*100</f>
        <v>2.296895543464652</v>
      </c>
      <c r="AV16" s="38">
        <f>'GDP &amp; growth rate const04-05'!AV16/'GDP &amp; growth rate const04-05'!AV$34*100</f>
        <v>2.2863618441798366</v>
      </c>
      <c r="AW16" s="38">
        <f>'GDP &amp; growth rate const04-05'!AW16/'GDP &amp; growth rate const04-05'!AW$34*100</f>
        <v>2.232740717992546</v>
      </c>
      <c r="AX16" s="38">
        <f>'GDP &amp; growth rate const04-05'!AX16/'GDP &amp; growth rate const04-05'!AX$34*100</f>
        <v>2.3058962086970816</v>
      </c>
      <c r="AY16" s="38">
        <f>'GDP &amp; growth rate const04-05'!AY16/'GDP &amp; growth rate const04-05'!AY$34*100</f>
        <v>2.3134210379764077</v>
      </c>
      <c r="AZ16" s="38">
        <f>'GDP &amp; growth rate const04-05'!AZ16/'GDP &amp; growth rate const04-05'!AZ$34*100</f>
        <v>2.256864408433806</v>
      </c>
      <c r="BA16" s="38">
        <f>'GDP &amp; growth rate const04-05'!BA16/'GDP &amp; growth rate const04-05'!BA$34*100</f>
        <v>2.2154760338460404</v>
      </c>
      <c r="BB16" s="38">
        <f>'GDP &amp; growth rate const04-05'!BB16/'GDP &amp; growth rate const04-05'!BB$34*100</f>
        <v>2.1410254999010228</v>
      </c>
      <c r="BC16" s="38">
        <f>'GDP &amp; growth rate const04-05'!BC16/'GDP &amp; growth rate const04-05'!BC$34*100</f>
        <v>2.158880628207288</v>
      </c>
      <c r="BD16" s="38">
        <f>'GDP &amp; growth rate const04-05'!BD16/'GDP &amp; growth rate const04-05'!BD$34*100</f>
        <v>2.091770439351556</v>
      </c>
      <c r="BE16" s="38">
        <f>'GDP &amp; growth rate const04-05'!BE16/'GDP &amp; growth rate const04-05'!BE$34*100</f>
        <v>2.109242116114189</v>
      </c>
      <c r="BF16" s="38">
        <f>'GDP &amp; growth rate const04-05'!BF16/'GDP &amp; growth rate const04-05'!BF$34*100</f>
        <v>2.0633721009738863</v>
      </c>
      <c r="BG16" s="38">
        <f>'GDP &amp; growth rate const04-05'!BG16/'GDP &amp; growth rate const04-05'!BG$34*100</f>
        <v>2.058207392192003</v>
      </c>
      <c r="BH16" s="38">
        <f>'GDP &amp; growth rate const04-05'!BH16/'GDP &amp; growth rate const04-05'!BH$34*100</f>
        <v>2.0384247246269176</v>
      </c>
      <c r="BI16" s="38">
        <f>'GDP &amp; growth rate const04-05'!BI16/'GDP &amp; growth rate const04-05'!BI$34*100</f>
        <v>1.9970298489100708</v>
      </c>
      <c r="BJ16" s="38">
        <f>'GDP &amp; growth rate const04-05'!BJ16/'GDP &amp; growth rate const04-05'!BJ$34*100</f>
        <v>1.9534237249728132</v>
      </c>
      <c r="BK16" s="38">
        <f>'GDP &amp; growth rate const04-05'!BK16/'GDP &amp; growth rate const04-05'!BK$34*100</f>
        <v>1.8880019713194969</v>
      </c>
      <c r="BL16" s="38">
        <f>'GDP &amp; growth rate const04-05'!BL16/'GDP &amp; growth rate const04-05'!BL$34*100</f>
        <v>1.9179690254272008</v>
      </c>
      <c r="BM16" s="38">
        <f>'GDP &amp; growth rate const04-05'!BM16/'GDP &amp; growth rate const04-05'!BM$34*100</f>
        <v>1.877415470062536</v>
      </c>
      <c r="BN16" s="38">
        <f>'GDP &amp; growth rate const04-05'!BN16/'GDP &amp; growth rate const04-05'!BN$34*100</f>
        <v>1.8986758661191254</v>
      </c>
      <c r="BO16" s="49">
        <v>4</v>
      </c>
      <c r="BP16" s="75" t="s">
        <v>51</v>
      </c>
    </row>
    <row r="17" spans="1:68" ht="23.25">
      <c r="A17" s="49">
        <v>5</v>
      </c>
      <c r="B17" s="91" t="s">
        <v>145</v>
      </c>
      <c r="C17" s="38">
        <f>'GDP &amp; growth rate const04-05'!C17/'GDP &amp; growth rate const04-05'!C$34*100</f>
        <v>5.09656227653807</v>
      </c>
      <c r="D17" s="38">
        <f>'GDP &amp; growth rate const04-05'!D17/'GDP &amp; growth rate const04-05'!D$34*100</f>
        <v>5.320593241706224</v>
      </c>
      <c r="E17" s="38">
        <f>'GDP &amp; growth rate const04-05'!E17/'GDP &amp; growth rate const04-05'!E$34*100</f>
        <v>4.798836358400773</v>
      </c>
      <c r="F17" s="38">
        <f>'GDP &amp; growth rate const04-05'!F17/'GDP &amp; growth rate const04-05'!F$34*100</f>
        <v>4.663131847377739</v>
      </c>
      <c r="G17" s="38">
        <f>'GDP &amp; growth rate const04-05'!G17/'GDP &amp; growth rate const04-05'!G$34*100</f>
        <v>5.0265408104163845</v>
      </c>
      <c r="H17" s="38">
        <f>'GDP &amp; growth rate const04-05'!H17/'GDP &amp; growth rate const04-05'!H$34*100</f>
        <v>5.829273770187834</v>
      </c>
      <c r="I17" s="38">
        <f>'GDP &amp; growth rate const04-05'!I17/'GDP &amp; growth rate const04-05'!I$34*100</f>
        <v>6.149309995111117</v>
      </c>
      <c r="J17" s="38">
        <f>'GDP &amp; growth rate const04-05'!J17/'GDP &amp; growth rate const04-05'!J$34*100</f>
        <v>5.463477452170306</v>
      </c>
      <c r="K17" s="38">
        <f>'GDP &amp; growth rate const04-05'!K17/'GDP &amp; growth rate const04-05'!K$34*100</f>
        <v>5.674581748536567</v>
      </c>
      <c r="L17" s="38">
        <f>'GDP &amp; growth rate const04-05'!L17/'GDP &amp; growth rate const04-05'!L$34*100</f>
        <v>5.93397066097376</v>
      </c>
      <c r="M17" s="38">
        <f>'GDP &amp; growth rate const04-05'!M17/'GDP &amp; growth rate const04-05'!M$34*100</f>
        <v>6.4090917791967374</v>
      </c>
      <c r="N17" s="38">
        <f>'GDP &amp; growth rate const04-05'!N17/'GDP &amp; growth rate const04-05'!N$34*100</f>
        <v>6.434626774581018</v>
      </c>
      <c r="O17" s="38">
        <f>'GDP &amp; growth rate const04-05'!O17/'GDP &amp; growth rate const04-05'!O$34*100</f>
        <v>6.53598870354122</v>
      </c>
      <c r="P17" s="38">
        <f>'GDP &amp; growth rate const04-05'!P17/'GDP &amp; growth rate const04-05'!P$34*100</f>
        <v>6.980548374807535</v>
      </c>
      <c r="Q17" s="38">
        <f>'GDP &amp; growth rate const04-05'!Q17/'GDP &amp; growth rate const04-05'!Q$34*100</f>
        <v>7.0097869766928</v>
      </c>
      <c r="R17" s="38">
        <f>'GDP &amp; growth rate const04-05'!R17/'GDP &amp; growth rate const04-05'!R$34*100</f>
        <v>7.761214369507398</v>
      </c>
      <c r="S17" s="38">
        <f>'GDP &amp; growth rate const04-05'!S17/'GDP &amp; growth rate const04-05'!S$34*100</f>
        <v>8.31458300801701</v>
      </c>
      <c r="T17" s="38">
        <f>'GDP &amp; growth rate const04-05'!T17/'GDP &amp; growth rate const04-05'!T$34*100</f>
        <v>8.241878210492398</v>
      </c>
      <c r="U17" s="38">
        <f>'GDP &amp; growth rate const04-05'!U17/'GDP &amp; growth rate const04-05'!U$34*100</f>
        <v>8.313312125684888</v>
      </c>
      <c r="V17" s="38">
        <f>'GDP &amp; growth rate const04-05'!V17/'GDP &amp; growth rate const04-05'!V$34*100</f>
        <v>8.04728512724166</v>
      </c>
      <c r="W17" s="38">
        <f>'GDP &amp; growth rate const04-05'!W17/'GDP &amp; growth rate const04-05'!W$34*100</f>
        <v>7.646210978740385</v>
      </c>
      <c r="X17" s="38">
        <f>'GDP &amp; growth rate const04-05'!X17/'GDP &amp; growth rate const04-05'!X$34*100</f>
        <v>7.602808121977183</v>
      </c>
      <c r="Y17" s="38">
        <f>'GDP &amp; growth rate const04-05'!Y17/'GDP &amp; growth rate const04-05'!Y$34*100</f>
        <v>7.806189014016916</v>
      </c>
      <c r="Z17" s="38">
        <f>'GDP &amp; growth rate const04-05'!Z17/'GDP &amp; growth rate const04-05'!Z$34*100</f>
        <v>6.981387095217352</v>
      </c>
      <c r="AA17" s="38">
        <f>'GDP &amp; growth rate const04-05'!AA17/'GDP &amp; growth rate const04-05'!AA$34*100</f>
        <v>6.681596474590148</v>
      </c>
      <c r="AB17" s="38">
        <f>'GDP &amp; growth rate const04-05'!AB17/'GDP &amp; growth rate const04-05'!AB$34*100</f>
        <v>7.003449901407495</v>
      </c>
      <c r="AC17" s="38">
        <f>'GDP &amp; growth rate const04-05'!AC17/'GDP &amp; growth rate const04-05'!AC$34*100</f>
        <v>7.593531558710653</v>
      </c>
      <c r="AD17" s="38">
        <f>'GDP &amp; growth rate const04-05'!AD17/'GDP &amp; growth rate const04-05'!AD$34*100</f>
        <v>7.780827232249162</v>
      </c>
      <c r="AE17" s="38">
        <f>'GDP &amp; growth rate const04-05'!AE17/'GDP &amp; growth rate const04-05'!AE$34*100</f>
        <v>7.2105513253647935</v>
      </c>
      <c r="AF17" s="38">
        <f>'GDP &amp; growth rate const04-05'!AF17/'GDP &amp; growth rate const04-05'!AF$34*100</f>
        <v>7.204734585796873</v>
      </c>
      <c r="AG17" s="38">
        <f>'GDP &amp; growth rate const04-05'!AG17/'GDP &amp; growth rate const04-05'!AG$34*100</f>
        <v>7.608816735904525</v>
      </c>
      <c r="AH17" s="38">
        <f>'GDP &amp; growth rate const04-05'!AH17/'GDP &amp; growth rate const04-05'!AH$34*100</f>
        <v>7.598084005718343</v>
      </c>
      <c r="AI17" s="38">
        <f>'GDP &amp; growth rate const04-05'!AI17/'GDP &amp; growth rate const04-05'!AI$34*100</f>
        <v>6.863771785322751</v>
      </c>
      <c r="AJ17" s="38">
        <f>'GDP &amp; growth rate const04-05'!AJ17/'GDP &amp; growth rate const04-05'!AJ$34*100</f>
        <v>6.707642206094155</v>
      </c>
      <c r="AK17" s="38">
        <f>'GDP &amp; growth rate const04-05'!AK17/'GDP &amp; growth rate const04-05'!AK$34*100</f>
        <v>6.675437601653199</v>
      </c>
      <c r="AL17" s="38">
        <f>'GDP &amp; growth rate const04-05'!AL17/'GDP &amp; growth rate const04-05'!AL$34*100</f>
        <v>6.77154628605637</v>
      </c>
      <c r="AM17" s="38">
        <f>'GDP &amp; growth rate const04-05'!AM17/'GDP &amp; growth rate const04-05'!AM$34*100</f>
        <v>6.64663953174361</v>
      </c>
      <c r="AN17" s="38">
        <f>'GDP &amp; growth rate const04-05'!AN17/'GDP &amp; growth rate const04-05'!AN$34*100</f>
        <v>6.787750160731322</v>
      </c>
      <c r="AO17" s="38">
        <f>'GDP &amp; growth rate const04-05'!AO17/'GDP &amp; growth rate const04-05'!AO$34*100</f>
        <v>6.5948996172290135</v>
      </c>
      <c r="AP17" s="38">
        <f>'GDP &amp; growth rate const04-05'!AP17/'GDP &amp; growth rate const04-05'!AP$34*100</f>
        <v>6.650909009240317</v>
      </c>
      <c r="AQ17" s="38">
        <f>'GDP &amp; growth rate const04-05'!AQ17/'GDP &amp; growth rate const04-05'!AQ$34*100</f>
        <v>7.061684805171536</v>
      </c>
      <c r="AR17" s="38">
        <f>'GDP &amp; growth rate const04-05'!AR17/'GDP &amp; growth rate const04-05'!AR$34*100</f>
        <v>7.105458040285067</v>
      </c>
      <c r="AS17" s="38">
        <f>'GDP &amp; growth rate const04-05'!AS17/'GDP &amp; growth rate const04-05'!AS$34*100</f>
        <v>6.978524988075281</v>
      </c>
      <c r="AT17" s="38">
        <f>'GDP &amp; growth rate const04-05'!AT17/'GDP &amp; growth rate const04-05'!AT$34*100</f>
        <v>6.640994126571513</v>
      </c>
      <c r="AU17" s="38">
        <f>'GDP &amp; growth rate const04-05'!AU17/'GDP &amp; growth rate const04-05'!AU$34*100</f>
        <v>6.577744505784914</v>
      </c>
      <c r="AV17" s="38">
        <f>'GDP &amp; growth rate const04-05'!AV17/'GDP &amp; growth rate const04-05'!AV$34*100</f>
        <v>6.497556715641292</v>
      </c>
      <c r="AW17" s="38">
        <f>'GDP &amp; growth rate const04-05'!AW17/'GDP &amp; growth rate const04-05'!AW$34*100</f>
        <v>6.130461262527325</v>
      </c>
      <c r="AX17" s="38">
        <f>'GDP &amp; growth rate const04-05'!AX17/'GDP &amp; growth rate const04-05'!AX$34*100</f>
        <v>6.493169018983198</v>
      </c>
      <c r="AY17" s="38">
        <f>'GDP &amp; growth rate const04-05'!AY17/'GDP &amp; growth rate const04-05'!AY$34*100</f>
        <v>6.4683270736823175</v>
      </c>
      <c r="AZ17" s="38">
        <f>'GDP &amp; growth rate const04-05'!AZ17/'GDP &amp; growth rate const04-05'!AZ$34*100</f>
        <v>6.491536247140171</v>
      </c>
      <c r="BA17" s="38">
        <f>'GDP &amp; growth rate const04-05'!BA17/'GDP &amp; growth rate const04-05'!BA$34*100</f>
        <v>6.616127664743689</v>
      </c>
      <c r="BB17" s="38">
        <f>'GDP &amp; growth rate const04-05'!BB17/'GDP &amp; growth rate const04-05'!BB$34*100</f>
        <v>6.528326503988491</v>
      </c>
      <c r="BC17" s="38">
        <f>'GDP &amp; growth rate const04-05'!BC17/'GDP &amp; growth rate const04-05'!BC$34*100</f>
        <v>6.805285270760154</v>
      </c>
      <c r="BD17" s="38">
        <f>'GDP &amp; growth rate const04-05'!BD17/'GDP &amp; growth rate const04-05'!BD$34*100</f>
        <v>7.086680227682364</v>
      </c>
      <c r="BE17" s="38">
        <f>'GDP &amp; growth rate const04-05'!BE17/'GDP &amp; growth rate const04-05'!BE$34*100</f>
        <v>7.701759207727749</v>
      </c>
      <c r="BF17" s="38">
        <f>'GDP &amp; growth rate const04-05'!BF17/'GDP &amp; growth rate const04-05'!BF$34*100</f>
        <v>7.934928073123793</v>
      </c>
      <c r="BG17" s="38">
        <f>'GDP &amp; growth rate const04-05'!BG17/'GDP &amp; growth rate const04-05'!BG$34*100</f>
        <v>7.990373961187476</v>
      </c>
      <c r="BH17" s="38">
        <f>'GDP &amp; growth rate const04-05'!BH17/'GDP &amp; growth rate const04-05'!BH$34*100</f>
        <v>8.096598369585413</v>
      </c>
      <c r="BI17" s="38">
        <f>'GDP &amp; growth rate const04-05'!BI17/'GDP &amp; growth rate const04-05'!BI$34*100</f>
        <v>7.991221344472425</v>
      </c>
      <c r="BJ17" s="38">
        <f>'GDP &amp; growth rate const04-05'!BJ17/'GDP &amp; growth rate const04-05'!BJ$34*100</f>
        <v>7.8483267744050424</v>
      </c>
      <c r="BK17" s="38">
        <f>'GDP &amp; growth rate const04-05'!BK17/'GDP &amp; growth rate const04-05'!BK$34*100</f>
        <v>7.618287810613449</v>
      </c>
      <c r="BL17" s="38">
        <f>'GDP &amp; growth rate const04-05'!BL17/'GDP &amp; growth rate const04-05'!BL$34*100</f>
        <v>7.912065295481874</v>
      </c>
      <c r="BM17" s="38">
        <f>'GDP &amp; growth rate const04-05'!BM17/'GDP &amp; growth rate const04-05'!BM$34*100</f>
        <v>7.657542869890814</v>
      </c>
      <c r="BN17" s="38">
        <f>'GDP &amp; growth rate const04-05'!BN17/'GDP &amp; growth rate const04-05'!BN$34*100</f>
        <v>7.4308521504875396</v>
      </c>
      <c r="BO17" s="49">
        <v>5</v>
      </c>
      <c r="BP17" s="75" t="s">
        <v>52</v>
      </c>
    </row>
    <row r="18" spans="1:68" ht="23.25">
      <c r="A18" s="49"/>
      <c r="B18" s="91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9"/>
      <c r="AJ18" s="40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9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49"/>
      <c r="BP18" s="75"/>
    </row>
    <row r="19" spans="1:68" ht="23.25">
      <c r="A19" s="49">
        <v>6</v>
      </c>
      <c r="B19" s="91" t="s">
        <v>181</v>
      </c>
      <c r="C19" s="38">
        <f>'GDP &amp; growth rate const04-05'!C19/'GDP &amp; growth rate const04-05'!C$34*100</f>
        <v>8.387611126849041</v>
      </c>
      <c r="D19" s="38">
        <f>'GDP &amp; growth rate const04-05'!D19/'GDP &amp; growth rate const04-05'!D$34*100</f>
        <v>8.384707050164812</v>
      </c>
      <c r="E19" s="38">
        <f>'GDP &amp; growth rate const04-05'!E19/'GDP &amp; growth rate const04-05'!E$34*100</f>
        <v>8.4391456075132</v>
      </c>
      <c r="F19" s="38">
        <f>'GDP &amp; growth rate const04-05'!F19/'GDP &amp; growth rate const04-05'!F$34*100</f>
        <v>8.257296173957382</v>
      </c>
      <c r="G19" s="38">
        <f>'GDP &amp; growth rate const04-05'!G19/'GDP &amp; growth rate const04-05'!G$34*100</f>
        <v>8.47341290830223</v>
      </c>
      <c r="H19" s="38">
        <f>'GDP &amp; growth rate const04-05'!H19/'GDP &amp; growth rate const04-05'!H$34*100</f>
        <v>8.871573385327912</v>
      </c>
      <c r="I19" s="38">
        <f>'GDP &amp; growth rate const04-05'!I19/'GDP &amp; growth rate const04-05'!I$34*100</f>
        <v>8.987076750147857</v>
      </c>
      <c r="J19" s="38">
        <f>'GDP &amp; growth rate const04-05'!J19/'GDP &amp; growth rate const04-05'!J$34*100</f>
        <v>9.290514522488463</v>
      </c>
      <c r="K19" s="38">
        <f>'GDP &amp; growth rate const04-05'!K19/'GDP &amp; growth rate const04-05'!K$34*100</f>
        <v>8.996480687598583</v>
      </c>
      <c r="L19" s="38">
        <f>'GDP &amp; growth rate const04-05'!L19/'GDP &amp; growth rate const04-05'!L$34*100</f>
        <v>9.358462364284723</v>
      </c>
      <c r="M19" s="38">
        <f>'GDP &amp; growth rate const04-05'!M19/'GDP &amp; growth rate const04-05'!M$34*100</f>
        <v>9.539353099344366</v>
      </c>
      <c r="N19" s="38">
        <f>'GDP &amp; growth rate const04-05'!N19/'GDP &amp; growth rate const04-05'!N$34*100</f>
        <v>9.844167918846313</v>
      </c>
      <c r="O19" s="38">
        <f>'GDP &amp; growth rate const04-05'!O19/'GDP &amp; growth rate const04-05'!O$34*100</f>
        <v>10.145579835116404</v>
      </c>
      <c r="P19" s="38">
        <f>'GDP &amp; growth rate const04-05'!P19/'GDP &amp; growth rate const04-05'!P$34*100</f>
        <v>10.364025601838856</v>
      </c>
      <c r="Q19" s="38">
        <f>'GDP &amp; growth rate const04-05'!Q19/'GDP &amp; growth rate const04-05'!Q$34*100</f>
        <v>10.340880368072881</v>
      </c>
      <c r="R19" s="38">
        <f>'GDP &amp; growth rate const04-05'!R19/'GDP &amp; growth rate const04-05'!R$34*100</f>
        <v>10.801411538800167</v>
      </c>
      <c r="S19" s="38">
        <f>'GDP &amp; growth rate const04-05'!S19/'GDP &amp; growth rate const04-05'!S$34*100</f>
        <v>10.953352851883018</v>
      </c>
      <c r="T19" s="38">
        <f>'GDP &amp; growth rate const04-05'!T19/'GDP &amp; growth rate const04-05'!T$34*100</f>
        <v>10.497632541535198</v>
      </c>
      <c r="U19" s="38">
        <f>'GDP &amp; growth rate const04-05'!U19/'GDP &amp; growth rate const04-05'!U$34*100</f>
        <v>10.672655033312184</v>
      </c>
      <c r="V19" s="38">
        <f>'GDP &amp; growth rate const04-05'!V19/'GDP &amp; growth rate const04-05'!V$34*100</f>
        <v>10.554715188519628</v>
      </c>
      <c r="W19" s="38">
        <f>'GDP &amp; growth rate const04-05'!W19/'GDP &amp; growth rate const04-05'!W$34*100</f>
        <v>10.590759646750326</v>
      </c>
      <c r="X19" s="38">
        <f>'GDP &amp; growth rate const04-05'!X19/'GDP &amp; growth rate const04-05'!X$34*100</f>
        <v>10.689659371878383</v>
      </c>
      <c r="Y19" s="38">
        <f>'GDP &amp; growth rate const04-05'!Y19/'GDP &amp; growth rate const04-05'!Y$34*100</f>
        <v>10.763826936012077</v>
      </c>
      <c r="Z19" s="38">
        <f>'GDP &amp; growth rate const04-05'!Z19/'GDP &amp; growth rate const04-05'!Z$34*100</f>
        <v>10.730589817491142</v>
      </c>
      <c r="AA19" s="38">
        <f>'GDP &amp; growth rate const04-05'!AA19/'GDP &amp; growth rate const04-05'!AA$34*100</f>
        <v>11.091984009635196</v>
      </c>
      <c r="AB19" s="38">
        <f>'GDP &amp; growth rate const04-05'!AB19/'GDP &amp; growth rate const04-05'!AB$34*100</f>
        <v>11.127552458475003</v>
      </c>
      <c r="AC19" s="38">
        <f>'GDP &amp; growth rate const04-05'!AC19/'GDP &amp; growth rate const04-05'!AC$34*100</f>
        <v>11.36344069016617</v>
      </c>
      <c r="AD19" s="38">
        <f>'GDP &amp; growth rate const04-05'!AD19/'GDP &amp; growth rate const04-05'!AD$34*100</f>
        <v>11.456102218629912</v>
      </c>
      <c r="AE19" s="38">
        <f>'GDP &amp; growth rate const04-05'!AE19/'GDP &amp; growth rate const04-05'!AE$34*100</f>
        <v>11.805345956735994</v>
      </c>
      <c r="AF19" s="38">
        <f>'GDP &amp; growth rate const04-05'!AF19/'GDP &amp; growth rate const04-05'!AF$34*100</f>
        <v>12.050684374088997</v>
      </c>
      <c r="AG19" s="38">
        <f>'GDP &amp; growth rate const04-05'!AG19/'GDP &amp; growth rate const04-05'!AG$34*100</f>
        <v>11.829780038470236</v>
      </c>
      <c r="AH19" s="38">
        <f>'GDP &amp; growth rate const04-05'!AH19/'GDP &amp; growth rate const04-05'!AH$34*100</f>
        <v>11.83789491650483</v>
      </c>
      <c r="AI19" s="38">
        <f>'GDP &amp; growth rate const04-05'!AI19/'GDP &amp; growth rate const04-05'!AI$34*100</f>
        <v>12.200858664900998</v>
      </c>
      <c r="AJ19" s="38">
        <f>'GDP &amp; growth rate const04-05'!AJ19/'GDP &amp; growth rate const04-05'!AJ$34*100</f>
        <v>11.897197194840793</v>
      </c>
      <c r="AK19" s="38">
        <f>'GDP &amp; growth rate const04-05'!AK19/'GDP &amp; growth rate const04-05'!AK$34*100</f>
        <v>11.943195719278863</v>
      </c>
      <c r="AL19" s="38">
        <f>'GDP &amp; growth rate const04-05'!AL19/'GDP &amp; growth rate const04-05'!AL$34*100</f>
        <v>12.402337002239966</v>
      </c>
      <c r="AM19" s="38">
        <f>'GDP &amp; growth rate const04-05'!AM19/'GDP &amp; growth rate const04-05'!AM$34*100</f>
        <v>12.571546152625517</v>
      </c>
      <c r="AN19" s="38">
        <f>'GDP &amp; growth rate const04-05'!AN19/'GDP &amp; growth rate const04-05'!AN$34*100</f>
        <v>12.673570466458346</v>
      </c>
      <c r="AO19" s="38">
        <f>'GDP &amp; growth rate const04-05'!AO19/'GDP &amp; growth rate const04-05'!AO$34*100</f>
        <v>12.269011397558817</v>
      </c>
      <c r="AP19" s="38">
        <f>'GDP &amp; growth rate const04-05'!AP19/'GDP &amp; growth rate const04-05'!AP$34*100</f>
        <v>12.473491436571885</v>
      </c>
      <c r="AQ19" s="38">
        <f>'GDP &amp; growth rate const04-05'!AQ19/'GDP &amp; growth rate const04-05'!AQ$34*100</f>
        <v>12.467884557493214</v>
      </c>
      <c r="AR19" s="38">
        <f>'GDP &amp; growth rate const04-05'!AR19/'GDP &amp; growth rate const04-05'!AR$34*100</f>
        <v>12.361966576977602</v>
      </c>
      <c r="AS19" s="38">
        <f>'GDP &amp; growth rate const04-05'!AS19/'GDP &amp; growth rate const04-05'!AS$34*100</f>
        <v>12.439053062853308</v>
      </c>
      <c r="AT19" s="38">
        <f>'GDP &amp; growth rate const04-05'!AT19/'GDP &amp; growth rate const04-05'!AT$34*100</f>
        <v>12.596567801639132</v>
      </c>
      <c r="AU19" s="38">
        <f>'GDP &amp; growth rate const04-05'!AU19/'GDP &amp; growth rate const04-05'!AU$34*100</f>
        <v>13.063353785523594</v>
      </c>
      <c r="AV19" s="38">
        <f>'GDP &amp; growth rate const04-05'!AV19/'GDP &amp; growth rate const04-05'!AV$34*100</f>
        <v>13.980062250594324</v>
      </c>
      <c r="AW19" s="38">
        <f>'GDP &amp; growth rate const04-05'!AW19/'GDP &amp; growth rate const04-05'!AW$34*100</f>
        <v>13.999114738223298</v>
      </c>
      <c r="AX19" s="38">
        <f>'GDP &amp; growth rate const04-05'!AX19/'GDP &amp; growth rate const04-05'!AX$34*100</f>
        <v>14.450659982349794</v>
      </c>
      <c r="AY19" s="38">
        <f>'GDP &amp; growth rate const04-05'!AY19/'GDP &amp; growth rate const04-05'!AY$34*100</f>
        <v>14.595176327641294</v>
      </c>
      <c r="AZ19" s="38">
        <f>'GDP &amp; growth rate const04-05'!AZ19/'GDP &amp; growth rate const04-05'!AZ$34*100</f>
        <v>14.496443270088799</v>
      </c>
      <c r="BA19" s="38">
        <f>'GDP &amp; growth rate const04-05'!BA19/'GDP &amp; growth rate const04-05'!BA$34*100</f>
        <v>14.637173392342817</v>
      </c>
      <c r="BB19" s="38">
        <f>'GDP &amp; growth rate const04-05'!BB19/'GDP &amp; growth rate const04-05'!BB$34*100</f>
        <v>15.227925320474467</v>
      </c>
      <c r="BC19" s="38">
        <f>'GDP &amp; growth rate const04-05'!BC19/'GDP &amp; growth rate const04-05'!BC$34*100</f>
        <v>15.665836437319525</v>
      </c>
      <c r="BD19" s="38">
        <f>'GDP &amp; growth rate const04-05'!BD19/'GDP &amp; growth rate const04-05'!BD$34*100</f>
        <v>15.971777674173406</v>
      </c>
      <c r="BE19" s="38">
        <f>'GDP &amp; growth rate const04-05'!BE19/'GDP &amp; growth rate const04-05'!BE$34*100</f>
        <v>16.062885006258004</v>
      </c>
      <c r="BF19" s="38">
        <f>'GDP &amp; growth rate const04-05'!BF19/'GDP &amp; growth rate const04-05'!BF$34*100</f>
        <v>16.458192165801826</v>
      </c>
      <c r="BG19" s="38">
        <f>'GDP &amp; growth rate const04-05'!BG19/'GDP &amp; growth rate const04-05'!BG$34*100</f>
        <v>16.690720336796737</v>
      </c>
      <c r="BH19" s="38">
        <f>'GDP &amp; growth rate const04-05'!BH19/'GDP &amp; growth rate const04-05'!BH$34*100</f>
        <v>16.80970280941774</v>
      </c>
      <c r="BI19" s="38">
        <f>'GDP &amp; growth rate const04-05'!BI19/'GDP &amp; growth rate const04-05'!BI$34*100</f>
        <v>16.64529789442414</v>
      </c>
      <c r="BJ19" s="38">
        <f>'GDP &amp; growth rate const04-05'!BJ19/'GDP &amp; growth rate const04-05'!BJ$34*100</f>
        <v>16.541347997069373</v>
      </c>
      <c r="BK19" s="38">
        <f>'GDP &amp; growth rate const04-05'!BK19/'GDP &amp; growth rate const04-05'!BK$34*100</f>
        <v>17.004094513547027</v>
      </c>
      <c r="BL19" s="38">
        <f>'GDP &amp; growth rate const04-05'!BL19/'GDP &amp; growth rate const04-05'!BL$34*100</f>
        <v>16.13387631895387</v>
      </c>
      <c r="BM19" s="38">
        <f>'GDP &amp; growth rate const04-05'!BM19/'GDP &amp; growth rate const04-05'!BM$34*100</f>
        <v>16.130793411516112</v>
      </c>
      <c r="BN19" s="38">
        <f>'GDP &amp; growth rate const04-05'!BN19/'GDP &amp; growth rate const04-05'!BN$34*100</f>
        <v>26.43471348922314</v>
      </c>
      <c r="BO19" s="49">
        <v>6</v>
      </c>
      <c r="BP19" s="75" t="s">
        <v>122</v>
      </c>
    </row>
    <row r="20" spans="1:68" ht="23.25">
      <c r="A20" s="51">
        <v>6.1</v>
      </c>
      <c r="B20" s="83" t="s">
        <v>146</v>
      </c>
      <c r="C20" s="38">
        <f>'GDP &amp; growth rate const04-05'!C20/'GDP &amp; growth rate const04-05'!C$34*100</f>
        <v>7.807305758865605</v>
      </c>
      <c r="D20" s="38">
        <f>'GDP &amp; growth rate const04-05'!D20/'GDP &amp; growth rate const04-05'!D$34*100</f>
        <v>7.7808934658922455</v>
      </c>
      <c r="E20" s="38">
        <f>'GDP &amp; growth rate const04-05'!E20/'GDP &amp; growth rate const04-05'!E$34*100</f>
        <v>7.861895318253807</v>
      </c>
      <c r="F20" s="38">
        <f>'GDP &amp; growth rate const04-05'!F20/'GDP &amp; growth rate const04-05'!F$34*100</f>
        <v>7.684732834636055</v>
      </c>
      <c r="G20" s="38">
        <f>'GDP &amp; growth rate const04-05'!G20/'GDP &amp; growth rate const04-05'!G$34*100</f>
        <v>7.882094352457261</v>
      </c>
      <c r="H20" s="38">
        <f>'GDP &amp; growth rate const04-05'!H20/'GDP &amp; growth rate const04-05'!H$34*100</f>
        <v>8.240196962358283</v>
      </c>
      <c r="I20" s="38">
        <f>'GDP &amp; growth rate const04-05'!I20/'GDP &amp; growth rate const04-05'!I$34*100</f>
        <v>8.340262676367177</v>
      </c>
      <c r="J20" s="38">
        <f>'GDP &amp; growth rate const04-05'!J20/'GDP &amp; growth rate const04-05'!J$34*100</f>
        <v>8.607722494369305</v>
      </c>
      <c r="K20" s="38">
        <f>'GDP &amp; growth rate const04-05'!K20/'GDP &amp; growth rate const04-05'!K$34*100</f>
        <v>8.319099373511706</v>
      </c>
      <c r="L20" s="38">
        <f>'GDP &amp; growth rate const04-05'!L20/'GDP &amp; growth rate const04-05'!L$34*100</f>
        <v>8.647624787906341</v>
      </c>
      <c r="M20" s="38">
        <f>'GDP &amp; growth rate const04-05'!M20/'GDP &amp; growth rate const04-05'!M$34*100</f>
        <v>8.81382402607164</v>
      </c>
      <c r="N20" s="38">
        <f>'GDP &amp; growth rate const04-05'!N20/'GDP &amp; growth rate const04-05'!N$34*100</f>
        <v>9.100257755769125</v>
      </c>
      <c r="O20" s="38">
        <f>'GDP &amp; growth rate const04-05'!O20/'GDP &amp; growth rate const04-05'!O$34*100</f>
        <v>9.382227873009539</v>
      </c>
      <c r="P20" s="38">
        <f>'GDP &amp; growth rate const04-05'!P20/'GDP &amp; growth rate const04-05'!P$34*100</f>
        <v>9.58262901400956</v>
      </c>
      <c r="Q20" s="38">
        <f>'GDP &amp; growth rate const04-05'!Q20/'GDP &amp; growth rate const04-05'!Q$34*100</f>
        <v>9.56333608744534</v>
      </c>
      <c r="R20" s="38">
        <f>'GDP &amp; growth rate const04-05'!R20/'GDP &amp; growth rate const04-05'!R$34*100</f>
        <v>9.987388084586618</v>
      </c>
      <c r="S20" s="38">
        <f>'GDP &amp; growth rate const04-05'!S20/'GDP &amp; growth rate const04-05'!S$34*100</f>
        <v>10.131334427693496</v>
      </c>
      <c r="T20" s="38">
        <f>'GDP &amp; growth rate const04-05'!T20/'GDP &amp; growth rate const04-05'!T$34*100</f>
        <v>9.706846644072169</v>
      </c>
      <c r="U20" s="38">
        <f>'GDP &amp; growth rate const04-05'!U20/'GDP &amp; growth rate const04-05'!U$34*100</f>
        <v>9.86987224765307</v>
      </c>
      <c r="V20" s="38">
        <f>'GDP &amp; growth rate const04-05'!V20/'GDP &amp; growth rate const04-05'!V$34*100</f>
        <v>9.76631595707309</v>
      </c>
      <c r="W20" s="38">
        <f>'GDP &amp; growth rate const04-05'!W20/'GDP &amp; growth rate const04-05'!W$34*100</f>
        <v>9.799270333828632</v>
      </c>
      <c r="X20" s="38">
        <f>'GDP &amp; growth rate const04-05'!X20/'GDP &amp; growth rate const04-05'!X$34*100</f>
        <v>9.888121981901286</v>
      </c>
      <c r="Y20" s="38">
        <f>'GDP &amp; growth rate const04-05'!Y20/'GDP &amp; growth rate const04-05'!Y$34*100</f>
        <v>9.95228903584434</v>
      </c>
      <c r="Z20" s="38">
        <f>'GDP &amp; growth rate const04-05'!Z20/'GDP &amp; growth rate const04-05'!Z$34*100</f>
        <v>9.925763866658366</v>
      </c>
      <c r="AA20" s="38">
        <f>'GDP &amp; growth rate const04-05'!AA20/'GDP &amp; growth rate const04-05'!AA$34*100</f>
        <v>10.267053132490272</v>
      </c>
      <c r="AB20" s="38">
        <f>'GDP &amp; growth rate const04-05'!AB20/'GDP &amp; growth rate const04-05'!AB$34*100</f>
        <v>10.313915668498625</v>
      </c>
      <c r="AC20" s="38">
        <f>'GDP &amp; growth rate const04-05'!AC20/'GDP &amp; growth rate const04-05'!AC$34*100</f>
        <v>10.545418337237408</v>
      </c>
      <c r="AD20" s="38">
        <f>'GDP &amp; growth rate const04-05'!AD20/'GDP &amp; growth rate const04-05'!AD$34*100</f>
        <v>10.624247537176341</v>
      </c>
      <c r="AE20" s="38">
        <f>'GDP &amp; growth rate const04-05'!AE20/'GDP &amp; growth rate const04-05'!AE$34*100</f>
        <v>10.947660106520214</v>
      </c>
      <c r="AF20" s="38">
        <f>'GDP &amp; growth rate const04-05'!AF20/'GDP &amp; growth rate const04-05'!AF$34*100</f>
        <v>11.163621483576875</v>
      </c>
      <c r="AG20" s="38">
        <f>'GDP &amp; growth rate const04-05'!AG20/'GDP &amp; growth rate const04-05'!AG$34*100</f>
        <v>10.962089566678875</v>
      </c>
      <c r="AH20" s="38">
        <f>'GDP &amp; growth rate const04-05'!AH20/'GDP &amp; growth rate const04-05'!AH$34*100</f>
        <v>11.036513541367784</v>
      </c>
      <c r="AI20" s="38">
        <f>'GDP &amp; growth rate const04-05'!AI20/'GDP &amp; growth rate const04-05'!AI$34*100</f>
        <v>11.281752175797543</v>
      </c>
      <c r="AJ20" s="38">
        <f>'GDP &amp; growth rate const04-05'!AJ20/'GDP &amp; growth rate const04-05'!AJ$34*100</f>
        <v>11.036230822083294</v>
      </c>
      <c r="AK20" s="38">
        <f>'GDP &amp; growth rate const04-05'!AK20/'GDP &amp; growth rate const04-05'!AK$34*100</f>
        <v>11.068780448064778</v>
      </c>
      <c r="AL20" s="38">
        <f>'GDP &amp; growth rate const04-05'!AL20/'GDP &amp; growth rate const04-05'!AL$34*100</f>
        <v>11.522614788999867</v>
      </c>
      <c r="AM20" s="38">
        <f>'GDP &amp; growth rate const04-05'!AM20/'GDP &amp; growth rate const04-05'!AM$34*100</f>
        <v>11.68701763759117</v>
      </c>
      <c r="AN20" s="38">
        <f>'GDP &amp; growth rate const04-05'!AN20/'GDP &amp; growth rate const04-05'!AN$34*100</f>
        <v>11.767900297125703</v>
      </c>
      <c r="AO20" s="38">
        <f>'GDP &amp; growth rate const04-05'!AO20/'GDP &amp; growth rate const04-05'!AO$34*100</f>
        <v>11.39236388327684</v>
      </c>
      <c r="AP20" s="38">
        <f>'GDP &amp; growth rate const04-05'!AP20/'GDP &amp; growth rate const04-05'!AP$34*100</f>
        <v>11.54613812191982</v>
      </c>
      <c r="AQ20" s="38">
        <f>'GDP &amp; growth rate const04-05'!AQ20/'GDP &amp; growth rate const04-05'!AQ$34*100</f>
        <v>11.52073476349475</v>
      </c>
      <c r="AR20" s="38">
        <f>'GDP &amp; growth rate const04-05'!AR20/'GDP &amp; growth rate const04-05'!AR$34*100</f>
        <v>11.420899798783472</v>
      </c>
      <c r="AS20" s="38">
        <f>'GDP &amp; growth rate const04-05'!AS20/'GDP &amp; growth rate const04-05'!AS$34*100</f>
        <v>11.488609200269451</v>
      </c>
      <c r="AT20" s="38">
        <f>'GDP &amp; growth rate const04-05'!AT20/'GDP &amp; growth rate const04-05'!AT$34*100</f>
        <v>11.623004590373576</v>
      </c>
      <c r="AU20" s="38">
        <f>'GDP &amp; growth rate const04-05'!AU20/'GDP &amp; growth rate const04-05'!AU$34*100</f>
        <v>12.10939492161826</v>
      </c>
      <c r="AV20" s="38">
        <f>'GDP &amp; growth rate const04-05'!AV20/'GDP &amp; growth rate const04-05'!AV$34*100</f>
        <v>12.867855152841084</v>
      </c>
      <c r="AW20" s="38">
        <f>'GDP &amp; growth rate const04-05'!AW20/'GDP &amp; growth rate const04-05'!AW$34*100</f>
        <v>12.838338004961273</v>
      </c>
      <c r="AX20" s="38">
        <f>'GDP &amp; growth rate const04-05'!AX20/'GDP &amp; growth rate const04-05'!AX$34*100</f>
        <v>13.24824858765547</v>
      </c>
      <c r="AY20" s="38">
        <f>'GDP &amp; growth rate const04-05'!AY20/'GDP &amp; growth rate const04-05'!AY$34*100</f>
        <v>13.312710544282671</v>
      </c>
      <c r="AZ20" s="38">
        <f>'GDP &amp; growth rate const04-05'!AZ20/'GDP &amp; growth rate const04-05'!AZ$34*100</f>
        <v>13.194149589702809</v>
      </c>
      <c r="BA20" s="38">
        <f>'GDP &amp; growth rate const04-05'!BA20/'GDP &amp; growth rate const04-05'!BA$34*100</f>
        <v>13.299620474091704</v>
      </c>
      <c r="BB20" s="38">
        <f>'GDP &amp; growth rate const04-05'!BB20/'GDP &amp; growth rate const04-05'!BB$34*100</f>
        <v>13.85910021820844</v>
      </c>
      <c r="BC20" s="38">
        <f>'GDP &amp; growth rate const04-05'!BC20/'GDP &amp; growth rate const04-05'!BC$34*100</f>
        <v>14.272875705940901</v>
      </c>
      <c r="BD20" s="38">
        <f>'GDP &amp; growth rate const04-05'!BD20/'GDP &amp; growth rate const04-05'!BD$34*100</f>
        <v>14.570434109996079</v>
      </c>
      <c r="BE20" s="38">
        <f>'GDP &amp; growth rate const04-05'!BE20/'GDP &amp; growth rate const04-05'!BE$34*100</f>
        <v>14.60448068559819</v>
      </c>
      <c r="BF20" s="38">
        <f>'GDP &amp; growth rate const04-05'!BF20/'GDP &amp; growth rate const04-05'!BF$34*100</f>
        <v>14.894255526957501</v>
      </c>
      <c r="BG20" s="38">
        <f>'GDP &amp; growth rate const04-05'!BG20/'GDP &amp; growth rate const04-05'!BG$34*100</f>
        <v>15.057189007084087</v>
      </c>
      <c r="BH20" s="38">
        <f>'GDP &amp; growth rate const04-05'!BH20/'GDP &amp; growth rate const04-05'!BH$34*100</f>
        <v>15.121811174475816</v>
      </c>
      <c r="BI20" s="38">
        <f>'GDP &amp; growth rate const04-05'!BI20/'GDP &amp; growth rate const04-05'!BI$34*100</f>
        <v>15.116037120178099</v>
      </c>
      <c r="BJ20" s="38">
        <f>'GDP &amp; growth rate const04-05'!BJ20/'GDP &amp; growth rate const04-05'!BJ$34*100</f>
        <v>15.1062066601207</v>
      </c>
      <c r="BK20" s="38">
        <f>'GDP &amp; growth rate const04-05'!BK20/'GDP &amp; growth rate const04-05'!BK$34*100</f>
        <v>15.533452759186531</v>
      </c>
      <c r="BL20" s="38">
        <f>'GDP &amp; growth rate const04-05'!BL20/'GDP &amp; growth rate const04-05'!BL$34*100</f>
        <v>14.703527183265269</v>
      </c>
      <c r="BM20" s="38">
        <f>'GDP &amp; growth rate const04-05'!BM20/'GDP &amp; growth rate const04-05'!BM$34*100</f>
        <v>14.75541082623099</v>
      </c>
      <c r="BN20" s="38"/>
      <c r="BO20" s="51">
        <v>6.1</v>
      </c>
      <c r="BP20" s="76" t="s">
        <v>53</v>
      </c>
    </row>
    <row r="21" spans="1:68" ht="23.25">
      <c r="A21" s="51">
        <v>6.2</v>
      </c>
      <c r="B21" s="83" t="s">
        <v>147</v>
      </c>
      <c r="C21" s="38">
        <f>'GDP &amp; growth rate const04-05'!C21/'GDP &amp; growth rate const04-05'!C$34*100</f>
        <v>0.6108543878404307</v>
      </c>
      <c r="D21" s="38">
        <f>'GDP &amp; growth rate const04-05'!D21/'GDP &amp; growth rate const04-05'!D$34*100</f>
        <v>0.6386035240433713</v>
      </c>
      <c r="E21" s="38">
        <f>'GDP &amp; growth rate const04-05'!E21/'GDP &amp; growth rate const04-05'!E$34*100</f>
        <v>0.6071817262773848</v>
      </c>
      <c r="F21" s="38">
        <f>'GDP &amp; growth rate const04-05'!F21/'GDP &amp; growth rate const04-05'!F$34*100</f>
        <v>0.5975492014250344</v>
      </c>
      <c r="G21" s="38">
        <f>'GDP &amp; growth rate const04-05'!G21/'GDP &amp; growth rate const04-05'!G$34*100</f>
        <v>0.6090882960643696</v>
      </c>
      <c r="H21" s="38">
        <f>'GDP &amp; growth rate const04-05'!H21/'GDP &amp; growth rate const04-05'!H$34*100</f>
        <v>0.641022013538996</v>
      </c>
      <c r="I21" s="38">
        <f>'GDP &amp; growth rate const04-05'!I21/'GDP &amp; growth rate const04-05'!I$34*100</f>
        <v>0.6496644969628665</v>
      </c>
      <c r="J21" s="38">
        <f>'GDP &amp; growth rate const04-05'!J21/'GDP &amp; growth rate const04-05'!J$34*100</f>
        <v>0.6692684130316594</v>
      </c>
      <c r="K21" s="38">
        <f>'GDP &amp; growth rate const04-05'!K21/'GDP &amp; growth rate const04-05'!K$34*100</f>
        <v>0.65251971242254</v>
      </c>
      <c r="L21" s="38">
        <f>'GDP &amp; growth rate const04-05'!L21/'GDP &amp; growth rate const04-05'!L$34*100</f>
        <v>0.669678713997076</v>
      </c>
      <c r="M21" s="38">
        <f>'GDP &amp; growth rate const04-05'!M21/'GDP &amp; growth rate const04-05'!M$34*100</f>
        <v>0.6946847114710726</v>
      </c>
      <c r="N21" s="38">
        <f>'GDP &amp; growth rate const04-05'!N21/'GDP &amp; growth rate const04-05'!N$34*100</f>
        <v>0.7109751766540593</v>
      </c>
      <c r="O21" s="38">
        <f>'GDP &amp; growth rate const04-05'!O21/'GDP &amp; growth rate const04-05'!O$34*100</f>
        <v>0.732674473391541</v>
      </c>
      <c r="P21" s="38">
        <f>'GDP &amp; growth rate const04-05'!P21/'GDP &amp; growth rate const04-05'!P$34*100</f>
        <v>0.7493770350213992</v>
      </c>
      <c r="Q21" s="38">
        <f>'GDP &amp; growth rate const04-05'!Q21/'GDP &amp; growth rate const04-05'!Q$34*100</f>
        <v>0.7448935574537514</v>
      </c>
      <c r="R21" s="38">
        <f>'GDP &amp; growth rate const04-05'!R21/'GDP &amp; growth rate const04-05'!R$34*100</f>
        <v>0.7817841683015856</v>
      </c>
      <c r="S21" s="38">
        <f>'GDP &amp; growth rate const04-05'!S21/'GDP &amp; growth rate const04-05'!S$34*100</f>
        <v>0.7904649894256701</v>
      </c>
      <c r="T21" s="38">
        <f>'GDP &amp; growth rate const04-05'!T21/'GDP &amp; growth rate const04-05'!T$34*100</f>
        <v>0.7616002568546795</v>
      </c>
      <c r="U21" s="38">
        <f>'GDP &amp; growth rate const04-05'!U21/'GDP &amp; growth rate const04-05'!U$34*100</f>
        <v>0.7735180406871559</v>
      </c>
      <c r="V21" s="38">
        <f>'GDP &amp; growth rate const04-05'!V21/'GDP &amp; growth rate const04-05'!V$34*100</f>
        <v>0.7614433654584737</v>
      </c>
      <c r="W21" s="38">
        <f>'GDP &amp; growth rate const04-05'!W21/'GDP &amp; growth rate const04-05'!W$34*100</f>
        <v>0.7651114193518753</v>
      </c>
      <c r="X21" s="38">
        <f>'GDP &amp; growth rate const04-05'!X21/'GDP &amp; growth rate const04-05'!X$34*100</f>
        <v>0.7732263122877696</v>
      </c>
      <c r="Y21" s="38">
        <f>'GDP &amp; growth rate const04-05'!Y21/'GDP &amp; growth rate const04-05'!Y$34*100</f>
        <v>0.7782619232321726</v>
      </c>
      <c r="Z21" s="38">
        <f>'GDP &amp; growth rate const04-05'!Z21/'GDP &amp; growth rate const04-05'!Z$34*100</f>
        <v>0.7762663502764537</v>
      </c>
      <c r="AA21" s="38">
        <f>'GDP &amp; growth rate const04-05'!AA21/'GDP &amp; growth rate const04-05'!AA$34*100</f>
        <v>0.8029183012822133</v>
      </c>
      <c r="AB21" s="38">
        <f>'GDP &amp; growth rate const04-05'!AB21/'GDP &amp; growth rate const04-05'!AB$34*100</f>
        <v>0.8066557168171858</v>
      </c>
      <c r="AC21" s="38">
        <f>'GDP &amp; growth rate const04-05'!AC21/'GDP &amp; growth rate const04-05'!AC$34*100</f>
        <v>0.8263542419658901</v>
      </c>
      <c r="AD21" s="38">
        <f>'GDP &amp; growth rate const04-05'!AD21/'GDP &amp; growth rate const04-05'!AD$34*100</f>
        <v>0.8336463697092977</v>
      </c>
      <c r="AE21" s="38">
        <f>'GDP &amp; growth rate const04-05'!AE21/'GDP &amp; growth rate const04-05'!AE$34*100</f>
        <v>0.8583012815913468</v>
      </c>
      <c r="AF21" s="38">
        <f>'GDP &amp; growth rate const04-05'!AF21/'GDP &amp; growth rate const04-05'!AF$34*100</f>
        <v>0.8737166846426229</v>
      </c>
      <c r="AG21" s="38">
        <f>'GDP &amp; growth rate const04-05'!AG21/'GDP &amp; growth rate const04-05'!AG$34*100</f>
        <v>0.8619838685225655</v>
      </c>
      <c r="AH21" s="38">
        <f>'GDP &amp; growth rate const04-05'!AH21/'GDP &amp; growth rate const04-05'!AH$34*100</f>
        <v>0.7938208515692402</v>
      </c>
      <c r="AI21" s="38">
        <f>'GDP &amp; growth rate const04-05'!AI21/'GDP &amp; growth rate const04-05'!AI$34*100</f>
        <v>0.9138899957021193</v>
      </c>
      <c r="AJ21" s="38">
        <f>'GDP &amp; growth rate const04-05'!AJ21/'GDP &amp; growth rate const04-05'!AJ$34*100</f>
        <v>0.85490458203014</v>
      </c>
      <c r="AK21" s="38">
        <f>'GDP &amp; growth rate const04-05'!AK21/'GDP &amp; growth rate const04-05'!AK$34*100</f>
        <v>0.8686098801677703</v>
      </c>
      <c r="AL21" s="38">
        <f>'GDP &amp; growth rate const04-05'!AL21/'GDP &amp; growth rate const04-05'!AL$34*100</f>
        <v>0.8729108580636349</v>
      </c>
      <c r="AM21" s="38">
        <f>'GDP &amp; growth rate const04-05'!AM21/'GDP &amp; growth rate const04-05'!AM$34*100</f>
        <v>0.8774252489533331</v>
      </c>
      <c r="AN21" s="38">
        <f>'GDP &amp; growth rate const04-05'!AN21/'GDP &amp; growth rate const04-05'!AN$34*100</f>
        <v>0.8988953623119189</v>
      </c>
      <c r="AO21" s="38">
        <f>'GDP &amp; growth rate const04-05'!AO21/'GDP &amp; growth rate const04-05'!AO$34*100</f>
        <v>0.8700858630866986</v>
      </c>
      <c r="AP21" s="38">
        <f>'GDP &amp; growth rate const04-05'!AP21/'GDP &amp; growth rate const04-05'!AP$34*100</f>
        <v>0.921680393181966</v>
      </c>
      <c r="AQ21" s="38">
        <f>'GDP &amp; growth rate const04-05'!AQ21/'GDP &amp; growth rate const04-05'!AQ$34*100</f>
        <v>0.9420383517600167</v>
      </c>
      <c r="AR21" s="38">
        <f>'GDP &amp; growth rate const04-05'!AR21/'GDP &amp; growth rate const04-05'!AR$34*100</f>
        <v>0.9360530464781289</v>
      </c>
      <c r="AS21" s="38">
        <f>'GDP &amp; growth rate const04-05'!AS21/'GDP &amp; growth rate const04-05'!AS$34*100</f>
        <v>0.9454958900091466</v>
      </c>
      <c r="AT21" s="38">
        <f>'GDP &amp; growth rate const04-05'!AT21/'GDP &amp; growth rate const04-05'!AT$34*100</f>
        <v>0.9688590710701461</v>
      </c>
      <c r="AU21" s="38">
        <f>'GDP &amp; growth rate const04-05'!AU21/'GDP &amp; growth rate const04-05'!AU$34*100</f>
        <v>0.9475407319716405</v>
      </c>
      <c r="AV21" s="38">
        <f>'GDP &amp; growth rate const04-05'!AV21/'GDP &amp; growth rate const04-05'!AV$34*100</f>
        <v>1.107863303563355</v>
      </c>
      <c r="AW21" s="38">
        <f>'GDP &amp; growth rate const04-05'!AW21/'GDP &amp; growth rate const04-05'!AW$34*100</f>
        <v>1.1577281305756402</v>
      </c>
      <c r="AX21" s="38">
        <f>'GDP &amp; growth rate const04-05'!AX21/'GDP &amp; growth rate const04-05'!AX$34*100</f>
        <v>1.199380414953511</v>
      </c>
      <c r="AY21" s="38">
        <f>'GDP &amp; growth rate const04-05'!AY21/'GDP &amp; growth rate const04-05'!AY$34*100</f>
        <v>1.2812856098224428</v>
      </c>
      <c r="AZ21" s="38">
        <f>'GDP &amp; growth rate const04-05'!AZ21/'GDP &amp; growth rate const04-05'!AZ$34*100</f>
        <v>1.3022936803859906</v>
      </c>
      <c r="BA21" s="38">
        <f>'GDP &amp; growth rate const04-05'!BA21/'GDP &amp; growth rate const04-05'!BA$34*100</f>
        <v>1.3375529182511159</v>
      </c>
      <c r="BB21" s="38">
        <f>'GDP &amp; growth rate const04-05'!BB21/'GDP &amp; growth rate const04-05'!BB$34*100</f>
        <v>1.3688251022660265</v>
      </c>
      <c r="BC21" s="38">
        <f>'GDP &amp; growth rate const04-05'!BC21/'GDP &amp; growth rate const04-05'!BC$34*100</f>
        <v>1.3929607313786223</v>
      </c>
      <c r="BD21" s="38">
        <f>'GDP &amp; growth rate const04-05'!BD21/'GDP &amp; growth rate const04-05'!BD$34*100</f>
        <v>1.4013435641773304</v>
      </c>
      <c r="BE21" s="38">
        <f>'GDP &amp; growth rate const04-05'!BE21/'GDP &amp; growth rate const04-05'!BE$34*100</f>
        <v>1.4584043206598152</v>
      </c>
      <c r="BF21" s="38">
        <f>'GDP &amp; growth rate const04-05'!BF21/'GDP &amp; growth rate const04-05'!BF$34*100</f>
        <v>1.563936638844322</v>
      </c>
      <c r="BG21" s="38">
        <f>'GDP &amp; growth rate const04-05'!BG21/'GDP &amp; growth rate const04-05'!BG$34*100</f>
        <v>1.6335313297126495</v>
      </c>
      <c r="BH21" s="38">
        <f>'GDP &amp; growth rate const04-05'!BH21/'GDP &amp; growth rate const04-05'!BH$34*100</f>
        <v>1.6878916349419237</v>
      </c>
      <c r="BI21" s="38">
        <f>'GDP &amp; growth rate const04-05'!BI21/'GDP &amp; growth rate const04-05'!BI$34*100</f>
        <v>1.5292607742460418</v>
      </c>
      <c r="BJ21" s="38">
        <f>'GDP &amp; growth rate const04-05'!BJ21/'GDP &amp; growth rate const04-05'!BJ$34*100</f>
        <v>1.4351413369486723</v>
      </c>
      <c r="BK21" s="38">
        <f>'GDP &amp; growth rate const04-05'!BK21/'GDP &amp; growth rate const04-05'!BK$34*100</f>
        <v>1.4706417543604973</v>
      </c>
      <c r="BL21" s="38">
        <f>'GDP &amp; growth rate const04-05'!BL21/'GDP &amp; growth rate const04-05'!BL$34*100</f>
        <v>1.4303491356886002</v>
      </c>
      <c r="BM21" s="38">
        <f>'GDP &amp; growth rate const04-05'!BM21/'GDP &amp; growth rate const04-05'!BM$34*100</f>
        <v>1.3753825852851211</v>
      </c>
      <c r="BN21" s="38"/>
      <c r="BO21" s="51">
        <v>6.2</v>
      </c>
      <c r="BP21" s="76" t="s">
        <v>54</v>
      </c>
    </row>
    <row r="22" spans="1:68" ht="23.25">
      <c r="A22" s="49">
        <v>7</v>
      </c>
      <c r="B22" s="91" t="s">
        <v>148</v>
      </c>
      <c r="C22" s="38">
        <f>'GDP &amp; growth rate const04-05'!C22/'GDP &amp; growth rate const04-05'!C$34*100</f>
        <v>2.6245556573269364</v>
      </c>
      <c r="D22" s="38">
        <f>'GDP &amp; growth rate const04-05'!D22/'GDP &amp; growth rate const04-05'!D$34*100</f>
        <v>2.661236980926622</v>
      </c>
      <c r="E22" s="38">
        <f>'GDP &amp; growth rate const04-05'!E22/'GDP &amp; growth rate const04-05'!E$34*100</f>
        <v>2.6531822260340383</v>
      </c>
      <c r="F22" s="38">
        <f>'GDP &amp; growth rate const04-05'!F22/'GDP &amp; growth rate const04-05'!F$34*100</f>
        <v>2.589475915298401</v>
      </c>
      <c r="G22" s="38">
        <f>'GDP &amp; growth rate const04-05'!G22/'GDP &amp; growth rate const04-05'!G$34*100</f>
        <v>2.6088637290320342</v>
      </c>
      <c r="H22" s="38">
        <f>'GDP &amp; growth rate const04-05'!H22/'GDP &amp; growth rate const04-05'!H$34*100</f>
        <v>2.7233883113271475</v>
      </c>
      <c r="I22" s="38">
        <f>'GDP &amp; growth rate const04-05'!I22/'GDP &amp; growth rate const04-05'!I$34*100</f>
        <v>2.787616381311403</v>
      </c>
      <c r="J22" s="38">
        <f>'GDP &amp; growth rate const04-05'!J22/'GDP &amp; growth rate const04-05'!J$34*100</f>
        <v>2.999691682645149</v>
      </c>
      <c r="K22" s="38">
        <f>'GDP &amp; growth rate const04-05'!K22/'GDP &amp; growth rate const04-05'!K$34*100</f>
        <v>2.995809071399686</v>
      </c>
      <c r="L22" s="38">
        <f>'GDP &amp; growth rate const04-05'!L22/'GDP &amp; growth rate const04-05'!L$34*100</f>
        <v>3.111411234713223</v>
      </c>
      <c r="M22" s="38">
        <f>'GDP &amp; growth rate const04-05'!M22/'GDP &amp; growth rate const04-05'!M$34*100</f>
        <v>3.1054945197074737</v>
      </c>
      <c r="N22" s="38">
        <f>'GDP &amp; growth rate const04-05'!N22/'GDP &amp; growth rate const04-05'!N$34*100</f>
        <v>3.2191190453484544</v>
      </c>
      <c r="O22" s="38">
        <f>'GDP &amp; growth rate const04-05'!O22/'GDP &amp; growth rate const04-05'!O$34*100</f>
        <v>3.3981147214943226</v>
      </c>
      <c r="P22" s="38">
        <f>'GDP &amp; growth rate const04-05'!P22/'GDP &amp; growth rate const04-05'!P$34*100</f>
        <v>3.440698538163515</v>
      </c>
      <c r="Q22" s="38">
        <f>'GDP &amp; growth rate const04-05'!Q22/'GDP &amp; growth rate const04-05'!Q$34*100</f>
        <v>3.359128340546264</v>
      </c>
      <c r="R22" s="38">
        <f>'GDP &amp; growth rate const04-05'!R22/'GDP &amp; growth rate const04-05'!R$34*100</f>
        <v>3.6710471425813775</v>
      </c>
      <c r="S22" s="38">
        <f>'GDP &amp; growth rate const04-05'!S22/'GDP &amp; growth rate const04-05'!S$34*100</f>
        <v>3.748636538711362</v>
      </c>
      <c r="T22" s="38">
        <f>'GDP &amp; growth rate const04-05'!T22/'GDP &amp; growth rate const04-05'!T$34*100</f>
        <v>3.6798286626991854</v>
      </c>
      <c r="U22" s="38">
        <f>'GDP &amp; growth rate const04-05'!U22/'GDP &amp; growth rate const04-05'!U$34*100</f>
        <v>3.770628462792125</v>
      </c>
      <c r="V22" s="38">
        <f>'GDP &amp; growth rate const04-05'!V22/'GDP &amp; growth rate const04-05'!V$34*100</f>
        <v>3.7385654760173153</v>
      </c>
      <c r="W22" s="38">
        <f>'GDP &amp; growth rate const04-05'!W22/'GDP &amp; growth rate const04-05'!W$34*100</f>
        <v>3.6864054002503623</v>
      </c>
      <c r="X22" s="38">
        <f>'GDP &amp; growth rate const04-05'!X22/'GDP &amp; growth rate const04-05'!X$34*100</f>
        <v>3.766370398744375</v>
      </c>
      <c r="Y22" s="38">
        <f>'GDP &amp; growth rate const04-05'!Y22/'GDP &amp; growth rate const04-05'!Y$34*100</f>
        <v>4.053452143838579</v>
      </c>
      <c r="Z22" s="38">
        <f>'GDP &amp; growth rate const04-05'!Z22/'GDP &amp; growth rate const04-05'!Z$34*100</f>
        <v>4.036714289535195</v>
      </c>
      <c r="AA22" s="38">
        <f>'GDP &amp; growth rate const04-05'!AA22/'GDP &amp; growth rate const04-05'!AA$34*100</f>
        <v>4.379982161932236</v>
      </c>
      <c r="AB22" s="38">
        <f>'GDP &amp; growth rate const04-05'!AB22/'GDP &amp; growth rate const04-05'!AB$34*100</f>
        <v>4.352256340295822</v>
      </c>
      <c r="AC22" s="38">
        <f>'GDP &amp; growth rate const04-05'!AC22/'GDP &amp; growth rate const04-05'!AC$34*100</f>
        <v>4.605756414192546</v>
      </c>
      <c r="AD22" s="38">
        <f>'GDP &amp; growth rate const04-05'!AD22/'GDP &amp; growth rate const04-05'!AD$34*100</f>
        <v>4.394699058410911</v>
      </c>
      <c r="AE22" s="38">
        <f>'GDP &amp; growth rate const04-05'!AE22/'GDP &amp; growth rate const04-05'!AE$34*100</f>
        <v>4.451426504131203</v>
      </c>
      <c r="AF22" s="38">
        <f>'GDP &amp; growth rate const04-05'!AF22/'GDP &amp; growth rate const04-05'!AF$34*100</f>
        <v>4.961036341789509</v>
      </c>
      <c r="AG22" s="38">
        <f>'GDP &amp; growth rate const04-05'!AG22/'GDP &amp; growth rate const04-05'!AG$34*100</f>
        <v>4.939836725668035</v>
      </c>
      <c r="AH22" s="38">
        <f>'GDP &amp; growth rate const04-05'!AH22/'GDP &amp; growth rate const04-05'!AH$34*100</f>
        <v>5.004981971335347</v>
      </c>
      <c r="AI22" s="38">
        <f>'GDP &amp; growth rate const04-05'!AI22/'GDP &amp; growth rate const04-05'!AI$34*100</f>
        <v>5.067274831467727</v>
      </c>
      <c r="AJ22" s="38">
        <f>'GDP &amp; growth rate const04-05'!AJ22/'GDP &amp; growth rate const04-05'!AJ$34*100</f>
        <v>4.929666781773114</v>
      </c>
      <c r="AK22" s="38">
        <f>'GDP &amp; growth rate const04-05'!AK22/'GDP &amp; growth rate const04-05'!AK$34*100</f>
        <v>5.012223473069861</v>
      </c>
      <c r="AL22" s="38">
        <f>'GDP &amp; growth rate const04-05'!AL22/'GDP &amp; growth rate const04-05'!AL$34*100</f>
        <v>5.173445242662457</v>
      </c>
      <c r="AM22" s="38">
        <f>'GDP &amp; growth rate const04-05'!AM22/'GDP &amp; growth rate const04-05'!AM$34*100</f>
        <v>5.288310265121556</v>
      </c>
      <c r="AN22" s="38">
        <f>'GDP &amp; growth rate const04-05'!AN22/'GDP &amp; growth rate const04-05'!AN$34*100</f>
        <v>5.4615152253443675</v>
      </c>
      <c r="AO22" s="38">
        <f>'GDP &amp; growth rate const04-05'!AO22/'GDP &amp; growth rate const04-05'!AO$34*100</f>
        <v>5.173977455918698</v>
      </c>
      <c r="AP22" s="38">
        <f>'GDP &amp; growth rate const04-05'!AP22/'GDP &amp; growth rate const04-05'!AP$34*100</f>
        <v>5.185378155176085</v>
      </c>
      <c r="AQ22" s="38">
        <f>'GDP &amp; growth rate const04-05'!AQ22/'GDP &amp; growth rate const04-05'!AQ$34*100</f>
        <v>5.169782035550222</v>
      </c>
      <c r="AR22" s="38">
        <f>'GDP &amp; growth rate const04-05'!AR22/'GDP &amp; growth rate const04-05'!AR$34*100</f>
        <v>5.424980036844982</v>
      </c>
      <c r="AS22" s="38">
        <f>'GDP &amp; growth rate const04-05'!AS22/'GDP &amp; growth rate const04-05'!AS$34*100</f>
        <v>5.394746726531718</v>
      </c>
      <c r="AT22" s="38">
        <f>'GDP &amp; growth rate const04-05'!AT22/'GDP &amp; growth rate const04-05'!AT$34*100</f>
        <v>5.446802859367332</v>
      </c>
      <c r="AU22" s="38">
        <f>'GDP &amp; growth rate const04-05'!AU22/'GDP &amp; growth rate const04-05'!AU$34*100</f>
        <v>5.5819562784245695</v>
      </c>
      <c r="AV22" s="38">
        <f>'GDP &amp; growth rate const04-05'!AV22/'GDP &amp; growth rate const04-05'!AV$34*100</f>
        <v>5.731491312010092</v>
      </c>
      <c r="AW22" s="38">
        <f>'GDP &amp; growth rate const04-05'!AW22/'GDP &amp; growth rate const04-05'!AW$34*100</f>
        <v>5.731024702512292</v>
      </c>
      <c r="AX22" s="38">
        <f>'GDP &amp; growth rate const04-05'!AX22/'GDP &amp; growth rate const04-05'!AX$34*100</f>
        <v>5.89181517786389</v>
      </c>
      <c r="AY22" s="38">
        <f>'GDP &amp; growth rate const04-05'!AY22/'GDP &amp; growth rate const04-05'!AY$34*100</f>
        <v>5.933967622836744</v>
      </c>
      <c r="AZ22" s="38">
        <f>'GDP &amp; growth rate const04-05'!AZ22/'GDP &amp; growth rate const04-05'!AZ$34*100</f>
        <v>6.6839197367675744</v>
      </c>
      <c r="BA22" s="38">
        <f>'GDP &amp; growth rate const04-05'!BA22/'GDP &amp; growth rate const04-05'!BA$34*100</f>
        <v>7.006583471651634</v>
      </c>
      <c r="BB22" s="38">
        <f>'GDP &amp; growth rate const04-05'!BB22/'GDP &amp; growth rate const04-05'!BB$34*100</f>
        <v>7.080213822061605</v>
      </c>
      <c r="BC22" s="38">
        <f>'GDP &amp; growth rate const04-05'!BC22/'GDP &amp; growth rate const04-05'!BC$34*100</f>
        <v>7.5901242716414945</v>
      </c>
      <c r="BD22" s="38">
        <f>'GDP &amp; growth rate const04-05'!BD22/'GDP &amp; growth rate const04-05'!BD$34*100</f>
        <v>7.972637570138532</v>
      </c>
      <c r="BE22" s="38">
        <f>'GDP &amp; growth rate const04-05'!BE22/'GDP &amp; growth rate const04-05'!BE$34*100</f>
        <v>8.427385314050301</v>
      </c>
      <c r="BF22" s="38">
        <f>'GDP &amp; growth rate const04-05'!BF22/'GDP &amp; growth rate const04-05'!BF$34*100</f>
        <v>8.607553625340016</v>
      </c>
      <c r="BG22" s="38">
        <f>'GDP &amp; growth rate const04-05'!BG22/'GDP &amp; growth rate const04-05'!BG$34*100</f>
        <v>8.842138858913128</v>
      </c>
      <c r="BH22" s="38">
        <f>'GDP &amp; growth rate const04-05'!BH22/'GDP &amp; growth rate const04-05'!BH$34*100</f>
        <v>9.097769531075345</v>
      </c>
      <c r="BI22" s="38">
        <f>'GDP &amp; growth rate const04-05'!BI22/'GDP &amp; growth rate const04-05'!BI$34*100</f>
        <v>9.447742620910486</v>
      </c>
      <c r="BJ22" s="38">
        <f>'GDP &amp; growth rate const04-05'!BJ22/'GDP &amp; growth rate const04-05'!BJ$34*100</f>
        <v>9.983722842571156</v>
      </c>
      <c r="BK22" s="38">
        <f>'GDP &amp; growth rate const04-05'!BK22/'GDP &amp; growth rate const04-05'!BK$34*100</f>
        <v>10.321614188620876</v>
      </c>
      <c r="BL22" s="38">
        <f>'GDP &amp; growth rate const04-05'!BL22/'GDP &amp; growth rate const04-05'!BL$34*100</f>
        <v>10.588429222891532</v>
      </c>
      <c r="BM22" s="38">
        <f>'GDP &amp; growth rate const04-05'!BM22/'GDP &amp; growth rate const04-05'!BM$34*100</f>
        <v>10.744857227443953</v>
      </c>
      <c r="BN22" s="38"/>
      <c r="BO22" s="49">
        <v>7</v>
      </c>
      <c r="BP22" s="75" t="s">
        <v>64</v>
      </c>
    </row>
    <row r="23" spans="1:68" ht="23.25">
      <c r="A23" s="51">
        <v>7.1</v>
      </c>
      <c r="B23" s="83" t="s">
        <v>149</v>
      </c>
      <c r="C23" s="38">
        <f>'GDP &amp; growth rate const04-05'!C23/'GDP &amp; growth rate const04-05'!C$34*100</f>
        <v>1.155013646612</v>
      </c>
      <c r="D23" s="38">
        <f>'GDP &amp; growth rate const04-05'!D23/'GDP &amp; growth rate const04-05'!D$34*100</f>
        <v>1.14552474508171</v>
      </c>
      <c r="E23" s="38">
        <f>'GDP &amp; growth rate const04-05'!E23/'GDP &amp; growth rate const04-05'!E$34*100</f>
        <v>1.0944782851202295</v>
      </c>
      <c r="F23" s="38">
        <f>'GDP &amp; growth rate const04-05'!F23/'GDP &amp; growth rate const04-05'!F$34*100</f>
        <v>1.040846148444458</v>
      </c>
      <c r="G23" s="38">
        <f>'GDP &amp; growth rate const04-05'!G23/'GDP &amp; growth rate const04-05'!G$34*100</f>
        <v>1.0478857155507142</v>
      </c>
      <c r="H23" s="38">
        <f>'GDP &amp; growth rate const04-05'!H23/'GDP &amp; growth rate const04-05'!H$34*100</f>
        <v>1.1293492778140002</v>
      </c>
      <c r="I23" s="38">
        <f>'GDP &amp; growth rate const04-05'!I23/'GDP &amp; growth rate const04-05'!I$34*100</f>
        <v>1.1647874542516499</v>
      </c>
      <c r="J23" s="38">
        <f>'GDP &amp; growth rate const04-05'!J23/'GDP &amp; growth rate const04-05'!J$34*100</f>
        <v>1.2980257007496696</v>
      </c>
      <c r="K23" s="38">
        <f>'GDP &amp; growth rate const04-05'!K23/'GDP &amp; growth rate const04-05'!K$34*100</f>
        <v>1.2169528338692999</v>
      </c>
      <c r="L23" s="38">
        <f>'GDP &amp; growth rate const04-05'!L23/'GDP &amp; growth rate const04-05'!L$34*100</f>
        <v>1.2795211714652028</v>
      </c>
      <c r="M23" s="38">
        <f>'GDP &amp; growth rate const04-05'!M23/'GDP &amp; growth rate const04-05'!M$34*100</f>
        <v>1.2410999651112302</v>
      </c>
      <c r="N23" s="38">
        <f>'GDP &amp; growth rate const04-05'!N23/'GDP &amp; growth rate const04-05'!N$34*100</f>
        <v>1.259518041730685</v>
      </c>
      <c r="O23" s="38">
        <f>'GDP &amp; growth rate const04-05'!O23/'GDP &amp; growth rate const04-05'!O$34*100</f>
        <v>1.331900903111181</v>
      </c>
      <c r="P23" s="38">
        <f>'GDP &amp; growth rate const04-05'!P23/'GDP &amp; growth rate const04-05'!P$34*100</f>
        <v>1.3425451871678513</v>
      </c>
      <c r="Q23" s="38">
        <f>'GDP &amp; growth rate const04-05'!Q23/'GDP &amp; growth rate const04-05'!Q$34*100</f>
        <v>1.2651094239384244</v>
      </c>
      <c r="R23" s="38">
        <f>'GDP &amp; growth rate const04-05'!R23/'GDP &amp; growth rate const04-05'!R$34*100</f>
        <v>1.413788632127039</v>
      </c>
      <c r="S23" s="38">
        <f>'GDP &amp; growth rate const04-05'!S23/'GDP &amp; growth rate const04-05'!S$34*100</f>
        <v>1.4213601827470177</v>
      </c>
      <c r="T23" s="38">
        <f>'GDP &amp; growth rate const04-05'!T23/'GDP &amp; growth rate const04-05'!T$34*100</f>
        <v>1.3530026237987416</v>
      </c>
      <c r="U23" s="38">
        <f>'GDP &amp; growth rate const04-05'!U23/'GDP &amp; growth rate const04-05'!U$34*100</f>
        <v>1.365031047107854</v>
      </c>
      <c r="V23" s="38">
        <f>'GDP &amp; growth rate const04-05'!V23/'GDP &amp; growth rate const04-05'!V$34*100</f>
        <v>1.3270279987860567</v>
      </c>
      <c r="W23" s="38">
        <f>'GDP &amp; growth rate const04-05'!W23/'GDP &amp; growth rate const04-05'!W$34*100</f>
        <v>1.3021607790067395</v>
      </c>
      <c r="X23" s="38">
        <f>'GDP &amp; growth rate const04-05'!X23/'GDP &amp; growth rate const04-05'!X$34*100</f>
        <v>1.3461467090677839</v>
      </c>
      <c r="Y23" s="38">
        <f>'GDP &amp; growth rate const04-05'!Y23/'GDP &amp; growth rate const04-05'!Y$34*100</f>
        <v>1.4061284669898027</v>
      </c>
      <c r="Z23" s="38">
        <f>'GDP &amp; growth rate const04-05'!Z23/'GDP &amp; growth rate const04-05'!Z$34*100</f>
        <v>1.2490556132572705</v>
      </c>
      <c r="AA23" s="38">
        <f>'GDP &amp; growth rate const04-05'!AA23/'GDP &amp; growth rate const04-05'!AA$34*100</f>
        <v>1.2933429702637955</v>
      </c>
      <c r="AB23" s="38">
        <f>'GDP &amp; growth rate const04-05'!AB23/'GDP &amp; growth rate const04-05'!AB$34*100</f>
        <v>1.332696940691088</v>
      </c>
      <c r="AC23" s="38">
        <f>'GDP &amp; growth rate const04-05'!AC23/'GDP &amp; growth rate const04-05'!AC$34*100</f>
        <v>1.4090655510734407</v>
      </c>
      <c r="AD23" s="38">
        <f>'GDP &amp; growth rate const04-05'!AD23/'GDP &amp; growth rate const04-05'!AD$34*100</f>
        <v>1.375662541612831</v>
      </c>
      <c r="AE23" s="38">
        <f>'GDP &amp; growth rate const04-05'!AE23/'GDP &amp; growth rate const04-05'!AE$34*100</f>
        <v>1.294362747342439</v>
      </c>
      <c r="AF23" s="38">
        <f>'GDP &amp; growth rate const04-05'!AF23/'GDP &amp; growth rate const04-05'!AF$34*100</f>
        <v>1.38553267949857</v>
      </c>
      <c r="AG23" s="38">
        <f>'GDP &amp; growth rate const04-05'!AG23/'GDP &amp; growth rate const04-05'!AG$34*100</f>
        <v>1.3283487176861295</v>
      </c>
      <c r="AH23" s="38">
        <f>'GDP &amp; growth rate const04-05'!AH23/'GDP &amp; growth rate const04-05'!AH$34*100</f>
        <v>1.371765396617648</v>
      </c>
      <c r="AI23" s="38">
        <f>'GDP &amp; growth rate const04-05'!AI23/'GDP &amp; growth rate const04-05'!AI$34*100</f>
        <v>1.357667423365216</v>
      </c>
      <c r="AJ23" s="38">
        <f>'GDP &amp; growth rate const04-05'!AJ23/'GDP &amp; growth rate const04-05'!AJ$34*100</f>
        <v>1.2475112376016029</v>
      </c>
      <c r="AK23" s="38">
        <f>'GDP &amp; growth rate const04-05'!AK23/'GDP &amp; growth rate const04-05'!AK$34*100</f>
        <v>1.2198265422017691</v>
      </c>
      <c r="AL23" s="38">
        <f>'GDP &amp; growth rate const04-05'!AL23/'GDP &amp; growth rate const04-05'!AL$34*100</f>
        <v>1.3214044949337265</v>
      </c>
      <c r="AM23" s="38">
        <f>'GDP &amp; growth rate const04-05'!AM23/'GDP &amp; growth rate const04-05'!AM$34*100</f>
        <v>1.3801633832267204</v>
      </c>
      <c r="AN23" s="38">
        <f>'GDP &amp; growth rate const04-05'!AN23/'GDP &amp; growth rate const04-05'!AN$34*100</f>
        <v>1.3870888786684066</v>
      </c>
      <c r="AO23" s="38">
        <f>'GDP &amp; growth rate const04-05'!AO23/'GDP &amp; growth rate const04-05'!AO$34*100</f>
        <v>1.246496704258655</v>
      </c>
      <c r="AP23" s="38">
        <f>'GDP &amp; growth rate const04-05'!AP23/'GDP &amp; growth rate const04-05'!AP$34*100</f>
        <v>1.2209374622853923</v>
      </c>
      <c r="AQ23" s="38">
        <f>'GDP &amp; growth rate const04-05'!AQ23/'GDP &amp; growth rate const04-05'!AQ$34*100</f>
        <v>1.2122337024997456</v>
      </c>
      <c r="AR23" s="38">
        <f>'GDP &amp; growth rate const04-05'!AR23/'GDP &amp; growth rate const04-05'!AR$34*100</f>
        <v>1.281894891554144</v>
      </c>
      <c r="AS23" s="38">
        <f>'GDP &amp; growth rate const04-05'!AS23/'GDP &amp; growth rate const04-05'!AS$34*100</f>
        <v>1.1867061375277104</v>
      </c>
      <c r="AT23" s="38">
        <f>'GDP &amp; growth rate const04-05'!AT23/'GDP &amp; growth rate const04-05'!AT$34*100</f>
        <v>1.1040113290856473</v>
      </c>
      <c r="AU23" s="38">
        <f>'GDP &amp; growth rate const04-05'!AU23/'GDP &amp; growth rate const04-05'!AU$34*100</f>
        <v>1.0603911698550113</v>
      </c>
      <c r="AV23" s="38">
        <f>'GDP &amp; growth rate const04-05'!AV23/'GDP &amp; growth rate const04-05'!AV$34*100</f>
        <v>1.0681982027658918</v>
      </c>
      <c r="AW23" s="38">
        <f>'GDP &amp; growth rate const04-05'!AW23/'GDP &amp; growth rate const04-05'!AW$34*100</f>
        <v>1.0278595143117044</v>
      </c>
      <c r="AX23" s="38">
        <f>'GDP &amp; growth rate const04-05'!AX23/'GDP &amp; growth rate const04-05'!AX$34*100</f>
        <v>1.0072501406327314</v>
      </c>
      <c r="AY23" s="38">
        <f>'GDP &amp; growth rate const04-05'!AY23/'GDP &amp; growth rate const04-05'!AY$34*100</f>
        <v>0.9556723604020567</v>
      </c>
      <c r="AZ23" s="38">
        <f>'GDP &amp; growth rate const04-05'!AZ23/'GDP &amp; growth rate const04-05'!AZ$34*100</f>
        <v>0.9666981383319811</v>
      </c>
      <c r="BA23" s="38">
        <f>'GDP &amp; growth rate const04-05'!BA23/'GDP &amp; growth rate const04-05'!BA$34*100</f>
        <v>0.9666026107835096</v>
      </c>
      <c r="BB23" s="38">
        <f>'GDP &amp; growth rate const04-05'!BB23/'GDP &amp; growth rate const04-05'!BB$34*100</f>
        <v>0.9813792394025886</v>
      </c>
      <c r="BC23" s="38">
        <f>'GDP &amp; growth rate const04-05'!BC23/'GDP &amp; growth rate const04-05'!BC$34*100</f>
        <v>0.9980932509300535</v>
      </c>
      <c r="BD23" s="38">
        <f>'GDP &amp; growth rate const04-05'!BD23/'GDP &amp; growth rate const04-05'!BD$34*100</f>
        <v>0.9791762138538289</v>
      </c>
      <c r="BE23" s="38">
        <f>'GDP &amp; growth rate const04-05'!BE23/'GDP &amp; growth rate const04-05'!BE$34*100</f>
        <v>0.9814012928536872</v>
      </c>
      <c r="BF23" s="38">
        <f>'GDP &amp; growth rate const04-05'!BF23/'GDP &amp; growth rate const04-05'!BF$34*100</f>
        <v>0.9633660335864105</v>
      </c>
      <c r="BG23" s="38">
        <f>'GDP &amp; growth rate const04-05'!BG23/'GDP &amp; growth rate const04-05'!BG$34*100</f>
        <v>0.9772290816067154</v>
      </c>
      <c r="BH23" s="38">
        <f>'GDP &amp; growth rate const04-05'!BH23/'GDP &amp; growth rate const04-05'!BH$34*100</f>
        <v>0.9812308868955079</v>
      </c>
      <c r="BI23" s="38">
        <f>'GDP &amp; growth rate const04-05'!BI23/'GDP &amp; growth rate const04-05'!BI$34*100</f>
        <v>0.9897621386030996</v>
      </c>
      <c r="BJ23" s="38">
        <f>'GDP &amp; growth rate const04-05'!BJ23/'GDP &amp; growth rate const04-05'!BJ$34*100</f>
        <v>0.9911934775324541</v>
      </c>
      <c r="BK23" s="38">
        <f>'GDP &amp; growth rate const04-05'!BK23/'GDP &amp; growth rate const04-05'!BK$34*100</f>
        <v>0.9637833069331851</v>
      </c>
      <c r="BL23" s="38">
        <f>'GDP &amp; growth rate const04-05'!BL23/'GDP &amp; growth rate const04-05'!BL$34*100</f>
        <v>0.9711807269324807</v>
      </c>
      <c r="BM23" s="38">
        <f>'GDP &amp; growth rate const04-05'!BM23/'GDP &amp; growth rate const04-05'!BM$34*100</f>
        <v>0.9323415742585291</v>
      </c>
      <c r="BN23" s="38"/>
      <c r="BO23" s="51">
        <v>7.1</v>
      </c>
      <c r="BP23" s="76" t="s">
        <v>55</v>
      </c>
    </row>
    <row r="24" spans="1:68" ht="23.25">
      <c r="A24" s="51">
        <v>7.2</v>
      </c>
      <c r="B24" s="83" t="s">
        <v>151</v>
      </c>
      <c r="C24" s="38">
        <f>'GDP &amp; growth rate const04-05'!C24/'GDP &amp; growth rate const04-05'!C$34*100</f>
        <v>1.7271378729644138</v>
      </c>
      <c r="D24" s="38">
        <f>'GDP &amp; growth rate const04-05'!D24/'GDP &amp; growth rate const04-05'!D$34*100</f>
        <v>1.7636855552714035</v>
      </c>
      <c r="E24" s="38">
        <f>'GDP &amp; growth rate const04-05'!E24/'GDP &amp; growth rate const04-05'!E$34*100</f>
        <v>1.7902815111840145</v>
      </c>
      <c r="F24" s="38">
        <f>'GDP &amp; growth rate const04-05'!F24/'GDP &amp; growth rate const04-05'!F$34*100</f>
        <v>1.7647228541807731</v>
      </c>
      <c r="G24" s="38">
        <f>'GDP &amp; growth rate const04-05'!G24/'GDP &amp; growth rate const04-05'!G$34*100</f>
        <v>1.7775567362369535</v>
      </c>
      <c r="H24" s="38">
        <f>'GDP &amp; growth rate const04-05'!H24/'GDP &amp; growth rate const04-05'!H$34*100</f>
        <v>1.8401225256445803</v>
      </c>
      <c r="I24" s="38">
        <f>'GDP &amp; growth rate const04-05'!I24/'GDP &amp; growth rate const04-05'!I$34*100</f>
        <v>1.8677094775273282</v>
      </c>
      <c r="J24" s="38">
        <f>'GDP &amp; growth rate const04-05'!J24/'GDP &amp; growth rate const04-05'!J$34*100</f>
        <v>1.993753678819267</v>
      </c>
      <c r="K24" s="38">
        <f>'GDP &amp; growth rate const04-05'!K24/'GDP &amp; growth rate const04-05'!K$34*100</f>
        <v>2.056123418063743</v>
      </c>
      <c r="L24" s="38">
        <f>'GDP &amp; growth rate const04-05'!L24/'GDP &amp; growth rate const04-05'!L$34*100</f>
        <v>2.1214288227511964</v>
      </c>
      <c r="M24" s="38">
        <f>'GDP &amp; growth rate const04-05'!M24/'GDP &amp; growth rate const04-05'!M$34*100</f>
        <v>2.123880053505416</v>
      </c>
      <c r="N24" s="38">
        <f>'GDP &amp; growth rate const04-05'!N24/'GDP &amp; growth rate const04-05'!N$34*100</f>
        <v>2.239248266561628</v>
      </c>
      <c r="O24" s="38">
        <f>'GDP &amp; growth rate const04-05'!O24/'GDP &amp; growth rate const04-05'!O$34*100</f>
        <v>2.352818599463408</v>
      </c>
      <c r="P24" s="38">
        <f>'GDP &amp; growth rate const04-05'!P24/'GDP &amp; growth rate const04-05'!P$34*100</f>
        <v>2.368953327291588</v>
      </c>
      <c r="Q24" s="38">
        <f>'GDP &amp; growth rate const04-05'!Q24/'GDP &amp; growth rate const04-05'!Q$34*100</f>
        <v>2.3478667398097417</v>
      </c>
      <c r="R24" s="38">
        <f>'GDP &amp; growth rate const04-05'!R24/'GDP &amp; growth rate const04-05'!R$34*100</f>
        <v>2.5294684868299444</v>
      </c>
      <c r="S24" s="38">
        <f>'GDP &amp; growth rate const04-05'!S24/'GDP &amp; growth rate const04-05'!S$34*100</f>
        <v>2.5887824512278006</v>
      </c>
      <c r="T24" s="38">
        <f>'GDP &amp; growth rate const04-05'!T24/'GDP &amp; growth rate const04-05'!T$34*100</f>
        <v>2.585663396348016</v>
      </c>
      <c r="U24" s="38">
        <f>'GDP &amp; growth rate const04-05'!U24/'GDP &amp; growth rate const04-05'!U$34*100</f>
        <v>2.6765454680987832</v>
      </c>
      <c r="V24" s="38">
        <f>'GDP &amp; growth rate const04-05'!V24/'GDP &amp; growth rate const04-05'!V$34*100</f>
        <v>2.6832997909036</v>
      </c>
      <c r="W24" s="38">
        <f>'GDP &amp; growth rate const04-05'!W24/'GDP &amp; growth rate const04-05'!W$34*100</f>
        <v>2.631044211562625</v>
      </c>
      <c r="X24" s="38">
        <f>'GDP &amp; growth rate const04-05'!X24/'GDP &amp; growth rate const04-05'!X$34*100</f>
        <v>2.662905937595415</v>
      </c>
      <c r="Y24" s="38">
        <f>'GDP &amp; growth rate const04-05'!Y24/'GDP &amp; growth rate const04-05'!Y$34*100</f>
        <v>2.922964811394071</v>
      </c>
      <c r="Z24" s="38">
        <f>'GDP &amp; growth rate const04-05'!Z24/'GDP &amp; growth rate const04-05'!Z$34*100</f>
        <v>3.0340940469472795</v>
      </c>
      <c r="AA24" s="38">
        <f>'GDP &amp; growth rate const04-05'!AA24/'GDP &amp; growth rate const04-05'!AA$34*100</f>
        <v>3.3462155961274798</v>
      </c>
      <c r="AB24" s="38">
        <f>'GDP &amp; growth rate const04-05'!AB24/'GDP &amp; growth rate const04-05'!AB$34*100</f>
        <v>3.2905947158838393</v>
      </c>
      <c r="AC24" s="38">
        <f>'GDP &amp; growth rate const04-05'!AC24/'GDP &amp; growth rate const04-05'!AC$34*100</f>
        <v>3.440331028319458</v>
      </c>
      <c r="AD24" s="38">
        <f>'GDP &amp; growth rate const04-05'!AD24/'GDP &amp; growth rate const04-05'!AD$34*100</f>
        <v>3.241664265344138</v>
      </c>
      <c r="AE24" s="38">
        <f>'GDP &amp; growth rate const04-05'!AE24/'GDP &amp; growth rate const04-05'!AE$34*100</f>
        <v>3.361110793654637</v>
      </c>
      <c r="AF24" s="38">
        <f>'GDP &amp; growth rate const04-05'!AF24/'GDP &amp; growth rate const04-05'!AF$34*100</f>
        <v>3.7902870983553334</v>
      </c>
      <c r="AG24" s="38">
        <f>'GDP &amp; growth rate const04-05'!AG24/'GDP &amp; growth rate const04-05'!AG$34*100</f>
        <v>3.8534320583381096</v>
      </c>
      <c r="AH24" s="38">
        <f>'GDP &amp; growth rate const04-05'!AH24/'GDP &amp; growth rate const04-05'!AH$34*100</f>
        <v>3.8651545075584637</v>
      </c>
      <c r="AI24" s="38">
        <f>'GDP &amp; growth rate const04-05'!AI24/'GDP &amp; growth rate const04-05'!AI$34*100</f>
        <v>3.953268152056471</v>
      </c>
      <c r="AJ24" s="38">
        <f>'GDP &amp; growth rate const04-05'!AJ24/'GDP &amp; growth rate const04-05'!AJ$34*100</f>
        <v>3.93691761419568</v>
      </c>
      <c r="AK24" s="38">
        <f>'GDP &amp; growth rate const04-05'!AK24/'GDP &amp; growth rate const04-05'!AK$34*100</f>
        <v>4.0442139918406586</v>
      </c>
      <c r="AL24" s="38">
        <f>'GDP &amp; growth rate const04-05'!AL24/'GDP &amp; growth rate const04-05'!AL$34*100</f>
        <v>4.138671592776948</v>
      </c>
      <c r="AM24" s="38">
        <f>'GDP &amp; growth rate const04-05'!AM24/'GDP &amp; growth rate const04-05'!AM$34*100</f>
        <v>4.197924581827284</v>
      </c>
      <c r="AN24" s="38">
        <f>'GDP &amp; growth rate const04-05'!AN24/'GDP &amp; growth rate const04-05'!AN$34*100</f>
        <v>4.4019004545274845</v>
      </c>
      <c r="AO24" s="38">
        <f>'GDP &amp; growth rate const04-05'!AO24/'GDP &amp; growth rate const04-05'!AO$34*100</f>
        <v>4.2635314687003945</v>
      </c>
      <c r="AP24" s="38">
        <f>'GDP &amp; growth rate const04-05'!AP24/'GDP &amp; growth rate const04-05'!AP$34*100</f>
        <v>4.304613268618327</v>
      </c>
      <c r="AQ24" s="38">
        <f>'GDP &amp; growth rate const04-05'!AQ24/'GDP &amp; growth rate const04-05'!AQ$34*100</f>
        <v>4.282698720790313</v>
      </c>
      <c r="AR24" s="38">
        <f>'GDP &amp; growth rate const04-05'!AR24/'GDP &amp; growth rate const04-05'!AR$34*100</f>
        <v>4.473836996236678</v>
      </c>
      <c r="AS24" s="38">
        <f>'GDP &amp; growth rate const04-05'!AS24/'GDP &amp; growth rate const04-05'!AS$34*100</f>
        <v>4.491737708487809</v>
      </c>
      <c r="AT24" s="38">
        <f>'GDP &amp; growth rate const04-05'!AT24/'GDP &amp; growth rate const04-05'!AT$34*100</f>
        <v>4.590663226511399</v>
      </c>
      <c r="AU24" s="38">
        <f>'GDP &amp; growth rate const04-05'!AU24/'GDP &amp; growth rate const04-05'!AU$34*100</f>
        <v>4.7479591161477535</v>
      </c>
      <c r="AV24" s="38">
        <f>'GDP &amp; growth rate const04-05'!AV24/'GDP &amp; growth rate const04-05'!AV$34*100</f>
        <v>4.8521231285471655</v>
      </c>
      <c r="AW24" s="38">
        <f>'GDP &amp; growth rate const04-05'!AW24/'GDP &amp; growth rate const04-05'!AW$34*100</f>
        <v>4.890372684407702</v>
      </c>
      <c r="AX24" s="38">
        <f>'GDP &amp; growth rate const04-05'!AX24/'GDP &amp; growth rate const04-05'!AX$34*100</f>
        <v>4.959638938305401</v>
      </c>
      <c r="AY24" s="38">
        <f>'GDP &amp; growth rate const04-05'!AY24/'GDP &amp; growth rate const04-05'!AY$34*100</f>
        <v>4.920519358253605</v>
      </c>
      <c r="AZ24" s="38">
        <f>'GDP &amp; growth rate const04-05'!AZ24/'GDP &amp; growth rate const04-05'!AZ$34*100</f>
        <v>4.86256886163276</v>
      </c>
      <c r="BA24" s="38">
        <f>'GDP &amp; growth rate const04-05'!BA24/'GDP &amp; growth rate const04-05'!BA$34*100</f>
        <v>5.027425365986196</v>
      </c>
      <c r="BB24" s="38">
        <f>'GDP &amp; growth rate const04-05'!BB24/'GDP &amp; growth rate const04-05'!BB$34*100</f>
        <v>4.9649182884441885</v>
      </c>
      <c r="BC24" s="38">
        <f>'GDP &amp; growth rate const04-05'!BC24/'GDP &amp; growth rate const04-05'!BC$34*100</f>
        <v>5.2677497046850785</v>
      </c>
      <c r="BD24" s="38">
        <f>'GDP &amp; growth rate const04-05'!BD24/'GDP &amp; growth rate const04-05'!BD$34*100</f>
        <v>5.462839085353667</v>
      </c>
      <c r="BE24" s="38">
        <f>'GDP &amp; growth rate const04-05'!BE24/'GDP &amp; growth rate const04-05'!BE$34*100</f>
        <v>5.720914641611087</v>
      </c>
      <c r="BF24" s="38">
        <f>'GDP &amp; growth rate const04-05'!BF24/'GDP &amp; growth rate const04-05'!BF$34*100</f>
        <v>5.709709002979465</v>
      </c>
      <c r="BG24" s="38">
        <f>'GDP &amp; growth rate const04-05'!BG24/'GDP &amp; growth rate const04-05'!BG$34*100</f>
        <v>5.67750682009377</v>
      </c>
      <c r="BH24" s="38">
        <f>'GDP &amp; growth rate const04-05'!BH24/'GDP &amp; growth rate const04-05'!BH$34*100</f>
        <v>5.645099436629213</v>
      </c>
      <c r="BI24" s="38">
        <f>'GDP &amp; growth rate const04-05'!BI24/'GDP &amp; growth rate const04-05'!BI$34*100</f>
        <v>5.568214568729821</v>
      </c>
      <c r="BJ24" s="38">
        <f>'GDP &amp; growth rate const04-05'!BJ24/'GDP &amp; growth rate const04-05'!BJ$34*100</f>
        <v>5.499913677579942</v>
      </c>
      <c r="BK24" s="38">
        <f>'GDP &amp; growth rate const04-05'!BK24/'GDP &amp; growth rate const04-05'!BK$34*100</f>
        <v>5.462380754586784</v>
      </c>
      <c r="BL24" s="38">
        <f>'GDP &amp; growth rate const04-05'!BL24/'GDP &amp; growth rate const04-05'!BL$34*100</f>
        <v>5.562350286706317</v>
      </c>
      <c r="BM24" s="38">
        <f>'GDP &amp; growth rate const04-05'!BM24/'GDP &amp; growth rate const04-05'!BM$34*100</f>
        <v>5.676152854256325</v>
      </c>
      <c r="BN24" s="38"/>
      <c r="BO24" s="51">
        <v>7.2</v>
      </c>
      <c r="BP24" s="76" t="s">
        <v>56</v>
      </c>
    </row>
    <row r="25" spans="1:68" ht="23.25">
      <c r="A25" s="51">
        <v>7.3</v>
      </c>
      <c r="B25" s="83" t="s">
        <v>150</v>
      </c>
      <c r="C25" s="38">
        <f>'GDP &amp; growth rate const04-05'!C25/'GDP &amp; growth rate const04-05'!C$34*100</f>
        <v>0.08926717955670137</v>
      </c>
      <c r="D25" s="38">
        <f>'GDP &amp; growth rate const04-05'!D25/'GDP &amp; growth rate const04-05'!D$34*100</f>
        <v>0.09304578786227435</v>
      </c>
      <c r="E25" s="38">
        <f>'GDP &amp; growth rate const04-05'!E25/'GDP &amp; growth rate const04-05'!E$34*100</f>
        <v>0.09047819680150943</v>
      </c>
      <c r="F25" s="38">
        <f>'GDP &amp; growth rate const04-05'!F25/'GDP &amp; growth rate const04-05'!F$34*100</f>
        <v>0.08795250152002339</v>
      </c>
      <c r="G25" s="38">
        <f>'GDP &amp; growth rate const04-05'!G25/'GDP &amp; growth rate const04-05'!G$34*100</f>
        <v>0.08437058984372942</v>
      </c>
      <c r="H25" s="38">
        <f>'GDP &amp; growth rate const04-05'!H25/'GDP &amp; growth rate const04-05'!H$34*100</f>
        <v>0.08226350966824067</v>
      </c>
      <c r="I25" s="38">
        <f>'GDP &amp; growth rate const04-05'!I25/'GDP &amp; growth rate const04-05'!I$34*100</f>
        <v>0.0825500523346381</v>
      </c>
      <c r="J25" s="38">
        <f>'GDP &amp; growth rate const04-05'!J25/'GDP &amp; growth rate const04-05'!J$34*100</f>
        <v>0.08356045310995724</v>
      </c>
      <c r="K25" s="38">
        <f>'GDP &amp; growth rate const04-05'!K25/'GDP &amp; growth rate const04-05'!K$34*100</f>
        <v>0.0798853289566409</v>
      </c>
      <c r="L25" s="38">
        <f>'GDP &amp; growth rate const04-05'!L25/'GDP &amp; growth rate const04-05'!L$34*100</f>
        <v>0.08034613466490072</v>
      </c>
      <c r="M25" s="38">
        <f>'GDP &amp; growth rate const04-05'!M25/'GDP &amp; growth rate const04-05'!M$34*100</f>
        <v>0.07908980718567897</v>
      </c>
      <c r="N25" s="38">
        <f>'GDP &amp; growth rate const04-05'!N25/'GDP &amp; growth rate const04-05'!N$34*100</f>
        <v>0.07867631377770949</v>
      </c>
      <c r="O25" s="38">
        <f>'GDP &amp; growth rate const04-05'!O25/'GDP &amp; growth rate const04-05'!O$34*100</f>
        <v>0.07897259137413638</v>
      </c>
      <c r="P25" s="38">
        <f>'GDP &amp; growth rate const04-05'!P25/'GDP &amp; growth rate const04-05'!P$34*100</f>
        <v>0.07516702521559487</v>
      </c>
      <c r="Q25" s="38">
        <f>'GDP &amp; growth rate const04-05'!Q25/'GDP &amp; growth rate const04-05'!Q$34*100</f>
        <v>0.06986824095656181</v>
      </c>
      <c r="R25" s="38">
        <f>'GDP &amp; growth rate const04-05'!R25/'GDP &amp; growth rate const04-05'!R$34*100</f>
        <v>0.07782499247114387</v>
      </c>
      <c r="S25" s="38">
        <f>'GDP &amp; growth rate const04-05'!S25/'GDP &amp; growth rate const04-05'!S$34*100</f>
        <v>0.08054279204625832</v>
      </c>
      <c r="T25" s="38">
        <f>'GDP &amp; growth rate const04-05'!T25/'GDP &amp; growth rate const04-05'!T$34*100</f>
        <v>0.07771983509095069</v>
      </c>
      <c r="U25" s="38">
        <f>'GDP &amp; growth rate const04-05'!U25/'GDP &amp; growth rate const04-05'!U$34*100</f>
        <v>0.083633132735078</v>
      </c>
      <c r="V25" s="38">
        <f>'GDP &amp; growth rate const04-05'!V25/'GDP &amp; growth rate const04-05'!V$34*100</f>
        <v>0.07999804734227108</v>
      </c>
      <c r="W25" s="38">
        <f>'GDP &amp; growth rate const04-05'!W25/'GDP &amp; growth rate const04-05'!W$34*100</f>
        <v>0.07194672475967183</v>
      </c>
      <c r="X25" s="38">
        <f>'GDP &amp; growth rate const04-05'!X25/'GDP &amp; growth rate const04-05'!X$34*100</f>
        <v>0.07262418362667934</v>
      </c>
      <c r="Y25" s="38">
        <f>'GDP &amp; growth rate const04-05'!Y25/'GDP &amp; growth rate const04-05'!Y$34*100</f>
        <v>0.0756584643110845</v>
      </c>
      <c r="Z25" s="38">
        <f>'GDP &amp; growth rate const04-05'!Z25/'GDP &amp; growth rate const04-05'!Z$34*100</f>
        <v>0.06834455136059842</v>
      </c>
      <c r="AA25" s="38">
        <f>'GDP &amp; growth rate const04-05'!AA25/'GDP &amp; growth rate const04-05'!AA$34*100</f>
        <v>0.07285915068750635</v>
      </c>
      <c r="AB25" s="38">
        <f>'GDP &amp; growth rate const04-05'!AB25/'GDP &amp; growth rate const04-05'!AB$34*100</f>
        <v>0.09600731877881903</v>
      </c>
      <c r="AC25" s="38">
        <f>'GDP &amp; growth rate const04-05'!AC25/'GDP &amp; growth rate const04-05'!AC$34*100</f>
        <v>0.12889407770311123</v>
      </c>
      <c r="AD25" s="38">
        <f>'GDP &amp; growth rate const04-05'!AD25/'GDP &amp; growth rate const04-05'!AD$34*100</f>
        <v>0.11981842097065068</v>
      </c>
      <c r="AE25" s="38">
        <f>'GDP &amp; growth rate const04-05'!AE25/'GDP &amp; growth rate const04-05'!AE$34*100</f>
        <v>0.12359294606261073</v>
      </c>
      <c r="AF25" s="38">
        <f>'GDP &amp; growth rate const04-05'!AF25/'GDP &amp; growth rate const04-05'!AF$34*100</f>
        <v>0.14194975036416999</v>
      </c>
      <c r="AG25" s="38">
        <f>'GDP &amp; growth rate const04-05'!AG25/'GDP &amp; growth rate const04-05'!AG$34*100</f>
        <v>0.1280211157347741</v>
      </c>
      <c r="AH25" s="38">
        <f>'GDP &amp; growth rate const04-05'!AH25/'GDP &amp; growth rate const04-05'!AH$34*100</f>
        <v>0.13026475659768805</v>
      </c>
      <c r="AI25" s="38">
        <f>'GDP &amp; growth rate const04-05'!AI25/'GDP &amp; growth rate const04-05'!AI$34*100</f>
        <v>0.12884559862226477</v>
      </c>
      <c r="AJ25" s="38">
        <f>'GDP &amp; growth rate const04-05'!AJ25/'GDP &amp; growth rate const04-05'!AJ$34*100</f>
        <v>0.12359536523142707</v>
      </c>
      <c r="AK25" s="38">
        <f>'GDP &amp; growth rate const04-05'!AK25/'GDP &amp; growth rate const04-05'!AK$34*100</f>
        <v>0.1289901344260222</v>
      </c>
      <c r="AL25" s="38">
        <f>'GDP &amp; growth rate const04-05'!AL25/'GDP &amp; growth rate const04-05'!AL$34*100</f>
        <v>0.13073050432804167</v>
      </c>
      <c r="AM25" s="38">
        <f>'GDP &amp; growth rate const04-05'!AM25/'GDP &amp; growth rate const04-05'!AM$34*100</f>
        <v>0.13056174572603357</v>
      </c>
      <c r="AN25" s="38">
        <f>'GDP &amp; growth rate const04-05'!AN25/'GDP &amp; growth rate const04-05'!AN$34*100</f>
        <v>0.1253789597957705</v>
      </c>
      <c r="AO25" s="38">
        <f>'GDP &amp; growth rate const04-05'!AO25/'GDP &amp; growth rate const04-05'!AO$34*100</f>
        <v>0.11014524875606913</v>
      </c>
      <c r="AP25" s="38">
        <f>'GDP &amp; growth rate const04-05'!AP25/'GDP &amp; growth rate const04-05'!AP$34*100</f>
        <v>0.1073378534658044</v>
      </c>
      <c r="AQ25" s="38">
        <f>'GDP &amp; growth rate const04-05'!AQ25/'GDP &amp; growth rate const04-05'!AQ$34*100</f>
        <v>0.10583439320090943</v>
      </c>
      <c r="AR25" s="38">
        <f>'GDP &amp; growth rate const04-05'!AR25/'GDP &amp; growth rate const04-05'!AR$34*100</f>
        <v>0.10373341343750844</v>
      </c>
      <c r="AS25" s="38">
        <f>'GDP &amp; growth rate const04-05'!AS25/'GDP &amp; growth rate const04-05'!AS$34*100</f>
        <v>0.1006294914056643</v>
      </c>
      <c r="AT25" s="38">
        <f>'GDP &amp; growth rate const04-05'!AT25/'GDP &amp; growth rate const04-05'!AT$34*100</f>
        <v>0.09860894308092716</v>
      </c>
      <c r="AU25" s="38">
        <f>'GDP &amp; growth rate const04-05'!AU25/'GDP &amp; growth rate const04-05'!AU$34*100</f>
        <v>0.09479869226039037</v>
      </c>
      <c r="AV25" s="38">
        <f>'GDP &amp; growth rate const04-05'!AV25/'GDP &amp; growth rate const04-05'!AV$34*100</f>
        <v>0.09462596157735648</v>
      </c>
      <c r="AW25" s="38">
        <f>'GDP &amp; growth rate const04-05'!AW25/'GDP &amp; growth rate const04-05'!AW$34*100</f>
        <v>0.08511353358557698</v>
      </c>
      <c r="AX25" s="38">
        <f>'GDP &amp; growth rate const04-05'!AX25/'GDP &amp; growth rate const04-05'!AX$34*100</f>
        <v>0.07749782564879856</v>
      </c>
      <c r="AY25" s="38">
        <f>'GDP &amp; growth rate const04-05'!AY25/'GDP &amp; growth rate const04-05'!AY$34*100</f>
        <v>0.07596956189175705</v>
      </c>
      <c r="AZ25" s="38">
        <f>'GDP &amp; growth rate const04-05'!AZ25/'GDP &amp; growth rate const04-05'!AZ$34*100</f>
        <v>0.07389660033075544</v>
      </c>
      <c r="BA25" s="38">
        <f>'GDP &amp; growth rate const04-05'!BA25/'GDP &amp; growth rate const04-05'!BA$34*100</f>
        <v>0.07528704242122829</v>
      </c>
      <c r="BB25" s="38">
        <f>'GDP &amp; growth rate const04-05'!BB25/'GDP &amp; growth rate const04-05'!BB$34*100</f>
        <v>0.0718616527576085</v>
      </c>
      <c r="BC25" s="38">
        <f>'GDP &amp; growth rate const04-05'!BC25/'GDP &amp; growth rate const04-05'!BC$34*100</f>
        <v>0.06454931801916355</v>
      </c>
      <c r="BD25" s="38">
        <f>'GDP &amp; growth rate const04-05'!BD25/'GDP &amp; growth rate const04-05'!BD$34*100</f>
        <v>0.06281630512739567</v>
      </c>
      <c r="BE25" s="38">
        <f>'GDP &amp; growth rate const04-05'!BE25/'GDP &amp; growth rate const04-05'!BE$34*100</f>
        <v>0.06663378917256361</v>
      </c>
      <c r="BF25" s="38">
        <f>'GDP &amp; growth rate const04-05'!BF25/'GDP &amp; growth rate const04-05'!BF$34*100</f>
        <v>0.06372436222038447</v>
      </c>
      <c r="BG25" s="38">
        <f>'GDP &amp; growth rate const04-05'!BG25/'GDP &amp; growth rate const04-05'!BG$34*100</f>
        <v>0.06447153277251469</v>
      </c>
      <c r="BH25" s="38">
        <f>'GDP &amp; growth rate const04-05'!BH25/'GDP &amp; growth rate const04-05'!BH$34*100</f>
        <v>0.06095000278218468</v>
      </c>
      <c r="BI25" s="38">
        <f>'GDP &amp; growth rate const04-05'!BI25/'GDP &amp; growth rate const04-05'!BI$34*100</f>
        <v>0.06518901770493922</v>
      </c>
      <c r="BJ25" s="38">
        <f>'GDP &amp; growth rate const04-05'!BJ25/'GDP &amp; growth rate const04-05'!BJ$34*100</f>
        <v>0.07158877896616456</v>
      </c>
      <c r="BK25" s="38">
        <f>'GDP &amp; growth rate const04-05'!BK25/'GDP &amp; growth rate const04-05'!BK$34*100</f>
        <v>0.06817073302141105</v>
      </c>
      <c r="BL25" s="38">
        <f>'GDP &amp; growth rate const04-05'!BL25/'GDP &amp; growth rate const04-05'!BL$34*100</f>
        <v>0.06574521727365065</v>
      </c>
      <c r="BM25" s="38">
        <f>'GDP &amp; growth rate const04-05'!BM25/'GDP &amp; growth rate const04-05'!BM$34*100</f>
        <v>0.068367824000645</v>
      </c>
      <c r="BN25" s="38"/>
      <c r="BO25" s="51">
        <v>7.3</v>
      </c>
      <c r="BP25" s="76" t="s">
        <v>57</v>
      </c>
    </row>
    <row r="26" spans="1:68" ht="23.25">
      <c r="A26" s="51">
        <v>7.4</v>
      </c>
      <c r="B26" s="83" t="s">
        <v>152</v>
      </c>
      <c r="C26" s="38">
        <f>'GDP &amp; growth rate const04-05'!C26/'GDP &amp; growth rate const04-05'!C$34*100</f>
        <v>0.1428952092802475</v>
      </c>
      <c r="D26" s="38">
        <f>'GDP &amp; growth rate const04-05'!D26/'GDP &amp; growth rate const04-05'!D$34*100</f>
        <v>0.14825116567766072</v>
      </c>
      <c r="E26" s="38">
        <f>'GDP &amp; growth rate const04-05'!E26/'GDP &amp; growth rate const04-05'!E$34*100</f>
        <v>0.15253872740136024</v>
      </c>
      <c r="F26" s="38">
        <f>'GDP &amp; growth rate const04-05'!F26/'GDP &amp; growth rate const04-05'!F$34*100</f>
        <v>0.1514528197263141</v>
      </c>
      <c r="G26" s="38">
        <f>'GDP &amp; growth rate const04-05'!G26/'GDP &amp; growth rate const04-05'!G$34*100</f>
        <v>0.1562034691165239</v>
      </c>
      <c r="H26" s="38">
        <f>'GDP &amp; growth rate const04-05'!H26/'GDP &amp; growth rate const04-05'!H$34*100</f>
        <v>0.16577282699278958</v>
      </c>
      <c r="I26" s="38">
        <f>'GDP &amp; growth rate const04-05'!I26/'GDP &amp; growth rate const04-05'!I$34*100</f>
        <v>0.1708228029955201</v>
      </c>
      <c r="J26" s="38">
        <f>'GDP &amp; growth rate const04-05'!J26/'GDP &amp; growth rate const04-05'!J$34*100</f>
        <v>0.17603483456107288</v>
      </c>
      <c r="K26" s="38">
        <f>'GDP &amp; growth rate const04-05'!K26/'GDP &amp; growth rate const04-05'!K$34*100</f>
        <v>0.17850966691342138</v>
      </c>
      <c r="L26" s="38">
        <f>'GDP &amp; growth rate const04-05'!L26/'GDP &amp; growth rate const04-05'!L$34*100</f>
        <v>0.1875566340789094</v>
      </c>
      <c r="M26" s="38">
        <f>'GDP &amp; growth rate const04-05'!M26/'GDP &amp; growth rate const04-05'!M$34*100</f>
        <v>0.1810111939399097</v>
      </c>
      <c r="N26" s="38">
        <f>'GDP &amp; growth rate const04-05'!N26/'GDP &amp; growth rate const04-05'!N$34*100</f>
        <v>0.191297658642506</v>
      </c>
      <c r="O26" s="38">
        <f>'GDP &amp; growth rate const04-05'!O26/'GDP &amp; growth rate const04-05'!O$34*100</f>
        <v>0.20598704678245616</v>
      </c>
      <c r="P26" s="38">
        <f>'GDP &amp; growth rate const04-05'!P26/'GDP &amp; growth rate const04-05'!P$34*100</f>
        <v>0.21921764540344915</v>
      </c>
      <c r="Q26" s="38">
        <f>'GDP &amp; growth rate const04-05'!Q26/'GDP &amp; growth rate const04-05'!Q$34*100</f>
        <v>0.22026626640048527</v>
      </c>
      <c r="R26" s="38">
        <f>'GDP &amp; growth rate const04-05'!R26/'GDP &amp; growth rate const04-05'!R$34*100</f>
        <v>0.24277148408987292</v>
      </c>
      <c r="S26" s="38">
        <f>'GDP &amp; growth rate const04-05'!S26/'GDP &amp; growth rate const04-05'!S$34*100</f>
        <v>0.25433235122504816</v>
      </c>
      <c r="T26" s="38">
        <f>'GDP &amp; growth rate const04-05'!T26/'GDP &amp; growth rate const04-05'!T$34*100</f>
        <v>0.2474633685493106</v>
      </c>
      <c r="U26" s="38">
        <f>'GDP &amp; growth rate const04-05'!U26/'GDP &amp; growth rate const04-05'!U$34*100</f>
        <v>0.24847789532964734</v>
      </c>
      <c r="V26" s="38">
        <f>'GDP &amp; growth rate const04-05'!V26/'GDP &amp; growth rate const04-05'!V$34*100</f>
        <v>0.24575112284062384</v>
      </c>
      <c r="W26" s="38">
        <f>'GDP &amp; growth rate const04-05'!W26/'GDP &amp; growth rate const04-05'!W$34*100</f>
        <v>0.25361935253403933</v>
      </c>
      <c r="X26" s="38">
        <f>'GDP &amp; growth rate const04-05'!X26/'GDP &amp; growth rate const04-05'!X$34*100</f>
        <v>0.26578472446235574</v>
      </c>
      <c r="Y26" s="38">
        <f>'GDP &amp; growth rate const04-05'!Y26/'GDP &amp; growth rate const04-05'!Y$34*100</f>
        <v>0.2813816703616903</v>
      </c>
      <c r="Z26" s="38">
        <f>'GDP &amp; growth rate const04-05'!Z26/'GDP &amp; growth rate const04-05'!Z$34*100</f>
        <v>0.2888799126889325</v>
      </c>
      <c r="AA26" s="38">
        <f>'GDP &amp; growth rate const04-05'!AA26/'GDP &amp; growth rate const04-05'!AA$34*100</f>
        <v>0.29727766850515674</v>
      </c>
      <c r="AB26" s="38">
        <f>'GDP &amp; growth rate const04-05'!AB26/'GDP &amp; growth rate const04-05'!AB$34*100</f>
        <v>0.291140872119615</v>
      </c>
      <c r="AC26" s="38">
        <f>'GDP &amp; growth rate const04-05'!AC26/'GDP &amp; growth rate const04-05'!AC$34*100</f>
        <v>0.3118038353920394</v>
      </c>
      <c r="AD26" s="38">
        <f>'GDP &amp; growth rate const04-05'!AD26/'GDP &amp; growth rate const04-05'!AD$34*100</f>
        <v>0.30376798414412537</v>
      </c>
      <c r="AE26" s="38">
        <f>'GDP &amp; growth rate const04-05'!AE26/'GDP &amp; growth rate const04-05'!AE$34*100</f>
        <v>0.307089942795984</v>
      </c>
      <c r="AF26" s="38">
        <f>'GDP &amp; growth rate const04-05'!AF26/'GDP &amp; growth rate const04-05'!AF$34*100</f>
        <v>0.3502685299523544</v>
      </c>
      <c r="AG26" s="38">
        <f>'GDP &amp; growth rate const04-05'!AG26/'GDP &amp; growth rate const04-05'!AG$34*100</f>
        <v>0.35008534554945114</v>
      </c>
      <c r="AH26" s="38">
        <f>'GDP &amp; growth rate const04-05'!AH26/'GDP &amp; growth rate const04-05'!AH$34*100</f>
        <v>0.35719596099289475</v>
      </c>
      <c r="AI26" s="38">
        <f>'GDP &amp; growth rate const04-05'!AI26/'GDP &amp; growth rate const04-05'!AI$34*100</f>
        <v>0.36331617095822966</v>
      </c>
      <c r="AJ26" s="38">
        <f>'GDP &amp; growth rate const04-05'!AJ26/'GDP &amp; growth rate const04-05'!AJ$34*100</f>
        <v>0.35600227933147194</v>
      </c>
      <c r="AK26" s="38">
        <f>'GDP &amp; growth rate const04-05'!AK26/'GDP &amp; growth rate const04-05'!AK$34*100</f>
        <v>0.3703938039949473</v>
      </c>
      <c r="AL26" s="38">
        <f>'GDP &amp; growth rate const04-05'!AL26/'GDP &amp; growth rate const04-05'!AL$34*100</f>
        <v>0.36140168679473633</v>
      </c>
      <c r="AM26" s="38">
        <f>'GDP &amp; growth rate const04-05'!AM26/'GDP &amp; growth rate const04-05'!AM$34*100</f>
        <v>0.368075162426994</v>
      </c>
      <c r="AN26" s="38">
        <f>'GDP &amp; growth rate const04-05'!AN26/'GDP &amp; growth rate const04-05'!AN$34*100</f>
        <v>0.37641134156803185</v>
      </c>
      <c r="AO26" s="38">
        <f>'GDP &amp; growth rate const04-05'!AO26/'GDP &amp; growth rate const04-05'!AO$34*100</f>
        <v>0.3572729166043241</v>
      </c>
      <c r="AP26" s="38">
        <f>'GDP &amp; growth rate const04-05'!AP26/'GDP &amp; growth rate const04-05'!AP$34*100</f>
        <v>0.3604260114421891</v>
      </c>
      <c r="AQ26" s="38">
        <f>'GDP &amp; growth rate const04-05'!AQ26/'GDP &amp; growth rate const04-05'!AQ$34*100</f>
        <v>0.3649749099969718</v>
      </c>
      <c r="AR26" s="38">
        <f>'GDP &amp; growth rate const04-05'!AR26/'GDP &amp; growth rate const04-05'!AR$34*100</f>
        <v>0.38643327549973655</v>
      </c>
      <c r="AS26" s="38">
        <f>'GDP &amp; growth rate const04-05'!AS26/'GDP &amp; growth rate const04-05'!AS$34*100</f>
        <v>0.4134544300575708</v>
      </c>
      <c r="AT26" s="38">
        <f>'GDP &amp; growth rate const04-05'!AT26/'GDP &amp; growth rate const04-05'!AT$34*100</f>
        <v>0.4431971301753556</v>
      </c>
      <c r="AU26" s="38">
        <f>'GDP &amp; growth rate const04-05'!AU26/'GDP &amp; growth rate const04-05'!AU$34*100</f>
        <v>0.48081718821406116</v>
      </c>
      <c r="AV26" s="38">
        <f>'GDP &amp; growth rate const04-05'!AV26/'GDP &amp; growth rate const04-05'!AV$34*100</f>
        <v>0.5218641924104023</v>
      </c>
      <c r="AW26" s="38">
        <f>'GDP &amp; growth rate const04-05'!AW26/'GDP &amp; growth rate const04-05'!AW$34*100</f>
        <v>0.5352060481728727</v>
      </c>
      <c r="AX26" s="38">
        <f>'GDP &amp; growth rate const04-05'!AX26/'GDP &amp; growth rate const04-05'!AX$34*100</f>
        <v>0.6164275995441578</v>
      </c>
      <c r="AY26" s="38">
        <f>'GDP &amp; growth rate const04-05'!AY26/'GDP &amp; growth rate const04-05'!AY$34*100</f>
        <v>0.6904361370442289</v>
      </c>
      <c r="AZ26" s="38">
        <f>'GDP &amp; growth rate const04-05'!AZ26/'GDP &amp; growth rate const04-05'!AZ$34*100</f>
        <v>0.7807561364720782</v>
      </c>
      <c r="BA26" s="38">
        <f>'GDP &amp; growth rate const04-05'!BA26/'GDP &amp; growth rate const04-05'!BA$34*100</f>
        <v>0.9372684524607001</v>
      </c>
      <c r="BB26" s="38">
        <f>'GDP &amp; growth rate const04-05'!BB26/'GDP &amp; growth rate const04-05'!BB$34*100</f>
        <v>1.0620546414572194</v>
      </c>
      <c r="BC26" s="38">
        <f>'GDP &amp; growth rate const04-05'!BC26/'GDP &amp; growth rate const04-05'!BC$34*100</f>
        <v>1.2597319980071993</v>
      </c>
      <c r="BD26" s="38">
        <f>'GDP &amp; growth rate const04-05'!BD26/'GDP &amp; growth rate const04-05'!BD$34*100</f>
        <v>1.4678059658036413</v>
      </c>
      <c r="BE26" s="38">
        <f>'GDP &amp; growth rate const04-05'!BE26/'GDP &amp; growth rate const04-05'!BE$34*100</f>
        <v>1.6584355904129635</v>
      </c>
      <c r="BF26" s="38">
        <f>'GDP &amp; growth rate const04-05'!BF26/'GDP &amp; growth rate const04-05'!BF$34*100</f>
        <v>1.8707542265537564</v>
      </c>
      <c r="BG26" s="38">
        <f>'GDP &amp; growth rate const04-05'!BG26/'GDP &amp; growth rate const04-05'!BG$34*100</f>
        <v>2.1229314244401283</v>
      </c>
      <c r="BH26" s="38">
        <f>'GDP &amp; growth rate const04-05'!BH26/'GDP &amp; growth rate const04-05'!BH$34*100</f>
        <v>2.410489204768439</v>
      </c>
      <c r="BI26" s="38">
        <f>'GDP &amp; growth rate const04-05'!BI26/'GDP &amp; growth rate const04-05'!BI$34*100</f>
        <v>2.8245768958726245</v>
      </c>
      <c r="BJ26" s="38">
        <f>'GDP &amp; growth rate const04-05'!BJ26/'GDP &amp; growth rate const04-05'!BJ$34*100</f>
        <v>3.421026908492595</v>
      </c>
      <c r="BK26" s="38">
        <f>'GDP &amp; growth rate const04-05'!BK26/'GDP &amp; growth rate const04-05'!BK$34*100</f>
        <v>3.8272793940794947</v>
      </c>
      <c r="BL26" s="38">
        <f>'GDP &amp; growth rate const04-05'!BL26/'GDP &amp; growth rate const04-05'!BL$34*100</f>
        <v>3.9891529919790836</v>
      </c>
      <c r="BM26" s="38">
        <f>'GDP &amp; growth rate const04-05'!BM26/'GDP &amp; growth rate const04-05'!BM$34*100</f>
        <v>4.067994974928454</v>
      </c>
      <c r="BN26" s="38"/>
      <c r="BO26" s="51">
        <v>7.4</v>
      </c>
      <c r="BP26" s="76" t="s">
        <v>58</v>
      </c>
    </row>
    <row r="27" spans="1:68" ht="23.25">
      <c r="A27" s="51"/>
      <c r="B27" s="83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9"/>
      <c r="AJ27" s="40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9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51"/>
      <c r="BP27" s="76"/>
    </row>
    <row r="28" spans="1:68" ht="40.5">
      <c r="A28" s="49">
        <v>8</v>
      </c>
      <c r="B28" s="91" t="s">
        <v>153</v>
      </c>
      <c r="C28" s="38">
        <f>'GDP &amp; growth rate const04-05'!C28/'GDP &amp; growth rate const04-05'!C$34*100</f>
        <v>8.341911096601915</v>
      </c>
      <c r="D28" s="38">
        <f>'GDP &amp; growth rate const04-05'!D28/'GDP &amp; growth rate const04-05'!D$34*100</f>
        <v>8.339313977976104</v>
      </c>
      <c r="E28" s="38">
        <f>'GDP &amp; growth rate const04-05'!E28/'GDP &amp; growth rate const04-05'!E$34*100</f>
        <v>8.44900938602338</v>
      </c>
      <c r="F28" s="38">
        <f>'GDP &amp; growth rate const04-05'!F28/'GDP &amp; growth rate const04-05'!F$34*100</f>
        <v>8.078270354653997</v>
      </c>
      <c r="G28" s="38">
        <f>'GDP &amp; growth rate const04-05'!G28/'GDP &amp; growth rate const04-05'!G$34*100</f>
        <v>8.032438874954407</v>
      </c>
      <c r="H28" s="38">
        <f>'GDP &amp; growth rate const04-05'!H28/'GDP &amp; growth rate const04-05'!H$34*100</f>
        <v>8.146439084939148</v>
      </c>
      <c r="I28" s="38">
        <f>'GDP &amp; growth rate const04-05'!I28/'GDP &amp; growth rate const04-05'!I$34*100</f>
        <v>7.833880963330103</v>
      </c>
      <c r="J28" s="38">
        <f>'GDP &amp; growth rate const04-05'!J28/'GDP &amp; growth rate const04-05'!J$34*100</f>
        <v>8.22912755499479</v>
      </c>
      <c r="K28" s="38">
        <f>'GDP &amp; growth rate const04-05'!K28/'GDP &amp; growth rate const04-05'!K$34*100</f>
        <v>7.8655577248530335</v>
      </c>
      <c r="L28" s="38">
        <f>'GDP &amp; growth rate const04-05'!L28/'GDP &amp; growth rate const04-05'!L$34*100</f>
        <v>7.991302240605743</v>
      </c>
      <c r="M28" s="38">
        <f>'GDP &amp; growth rate const04-05'!M28/'GDP &amp; growth rate const04-05'!M$34*100</f>
        <v>7.617295485329327</v>
      </c>
      <c r="N28" s="38">
        <f>'GDP &amp; growth rate const04-05'!N28/'GDP &amp; growth rate const04-05'!N$34*100</f>
        <v>7.705678872374431</v>
      </c>
      <c r="O28" s="38">
        <f>'GDP &amp; growth rate const04-05'!O28/'GDP &amp; growth rate const04-05'!O$34*100</f>
        <v>7.800096965301327</v>
      </c>
      <c r="P28" s="38">
        <f>'GDP &amp; growth rate const04-05'!P28/'GDP &amp; growth rate const04-05'!P$34*100</f>
        <v>7.653806831971371</v>
      </c>
      <c r="Q28" s="38">
        <f>'GDP &amp; growth rate const04-05'!Q28/'GDP &amp; growth rate const04-05'!Q$34*100</f>
        <v>7.309372192141517</v>
      </c>
      <c r="R28" s="38">
        <f>'GDP &amp; growth rate const04-05'!R28/'GDP &amp; growth rate const04-05'!R$34*100</f>
        <v>7.815920899769586</v>
      </c>
      <c r="S28" s="38">
        <f>'GDP &amp; growth rate const04-05'!S28/'GDP &amp; growth rate const04-05'!S$34*100</f>
        <v>7.873007983191915</v>
      </c>
      <c r="T28" s="38">
        <f>'GDP &amp; growth rate const04-05'!T28/'GDP &amp; growth rate const04-05'!T$34*100</f>
        <v>7.478808054176392</v>
      </c>
      <c r="U28" s="38">
        <f>'GDP &amp; growth rate const04-05'!U28/'GDP &amp; growth rate const04-05'!U$34*100</f>
        <v>7.6440373896075355</v>
      </c>
      <c r="V28" s="38">
        <f>'GDP &amp; growth rate const04-05'!V28/'GDP &amp; growth rate const04-05'!V$34*100</f>
        <v>7.474661685253084</v>
      </c>
      <c r="W28" s="38">
        <f>'GDP &amp; growth rate const04-05'!W28/'GDP &amp; growth rate const04-05'!W$34*100</f>
        <v>7.415386015332342</v>
      </c>
      <c r="X28" s="38">
        <f>'GDP &amp; growth rate const04-05'!X28/'GDP &amp; growth rate const04-05'!X$34*100</f>
        <v>7.719672453321784</v>
      </c>
      <c r="Y28" s="38">
        <f>'GDP &amp; growth rate const04-05'!Y28/'GDP &amp; growth rate const04-05'!Y$34*100</f>
        <v>8.043756078261021</v>
      </c>
      <c r="Z28" s="38">
        <f>'GDP &amp; growth rate const04-05'!Z28/'GDP &amp; growth rate const04-05'!Z$34*100</f>
        <v>7.881888964821009</v>
      </c>
      <c r="AA28" s="38">
        <f>'GDP &amp; growth rate const04-05'!AA28/'GDP &amp; growth rate const04-05'!AA$34*100</f>
        <v>7.76645372593575</v>
      </c>
      <c r="AB28" s="38">
        <f>'GDP &amp; growth rate const04-05'!AB28/'GDP &amp; growth rate const04-05'!AB$34*100</f>
        <v>7.6160443633898085</v>
      </c>
      <c r="AC28" s="38">
        <f>'GDP &amp; growth rate const04-05'!AC28/'GDP &amp; growth rate const04-05'!AC$34*100</f>
        <v>8.118572422701584</v>
      </c>
      <c r="AD28" s="38">
        <f>'GDP &amp; growth rate const04-05'!AD28/'GDP &amp; growth rate const04-05'!AD$34*100</f>
        <v>7.924088842304328</v>
      </c>
      <c r="AE28" s="38">
        <f>'GDP &amp; growth rate const04-05'!AE28/'GDP &amp; growth rate const04-05'!AE$34*100</f>
        <v>8.041408099860787</v>
      </c>
      <c r="AF28" s="38">
        <f>'GDP &amp; growth rate const04-05'!AF28/'GDP &amp; growth rate const04-05'!AF$34*100</f>
        <v>8.565263523157098</v>
      </c>
      <c r="AG28" s="38">
        <f>'GDP &amp; growth rate const04-05'!AG28/'GDP &amp; growth rate const04-05'!AG$34*100</f>
        <v>8.145358954639361</v>
      </c>
      <c r="AH28" s="38">
        <f>'GDP &amp; growth rate const04-05'!AH28/'GDP &amp; growth rate const04-05'!AH$34*100</f>
        <v>8.338122595731765</v>
      </c>
      <c r="AI28" s="38">
        <f>'GDP &amp; growth rate const04-05'!AI28/'GDP &amp; growth rate const04-05'!AI$34*100</f>
        <v>8.873336283418924</v>
      </c>
      <c r="AJ28" s="38">
        <f>'GDP &amp; growth rate const04-05'!AJ28/'GDP &amp; growth rate const04-05'!AJ$34*100</f>
        <v>9.034254594344421</v>
      </c>
      <c r="AK28" s="38">
        <f>'GDP &amp; growth rate const04-05'!AK28/'GDP &amp; growth rate const04-05'!AK$34*100</f>
        <v>9.339535705506407</v>
      </c>
      <c r="AL28" s="38">
        <f>'GDP &amp; growth rate const04-05'!AL28/'GDP &amp; growth rate const04-05'!AL$34*100</f>
        <v>9.841800653244546</v>
      </c>
      <c r="AM28" s="38">
        <f>'GDP &amp; growth rate const04-05'!AM28/'GDP &amp; growth rate const04-05'!AM$34*100</f>
        <v>10.428693187815702</v>
      </c>
      <c r="AN28" s="38">
        <f>'GDP &amp; growth rate const04-05'!AN28/'GDP &amp; growth rate const04-05'!AN$34*100</f>
        <v>10.811313204740836</v>
      </c>
      <c r="AO28" s="38">
        <f>'GDP &amp; growth rate const04-05'!AO28/'GDP &amp; growth rate const04-05'!AO$34*100</f>
        <v>10.771789744517681</v>
      </c>
      <c r="AP28" s="38">
        <f>'GDP &amp; growth rate const04-05'!AP28/'GDP &amp; growth rate const04-05'!AP$34*100</f>
        <v>11.41105850707069</v>
      </c>
      <c r="AQ28" s="38">
        <f>'GDP &amp; growth rate const04-05'!AQ28/'GDP &amp; growth rate const04-05'!AQ$34*100</f>
        <v>11.511670099870882</v>
      </c>
      <c r="AR28" s="38">
        <f>'GDP &amp; growth rate const04-05'!AR28/'GDP &amp; growth rate const04-05'!AR$34*100</f>
        <v>12.57752744262721</v>
      </c>
      <c r="AS28" s="38">
        <f>'GDP &amp; growth rate const04-05'!AS28/'GDP &amp; growth rate const04-05'!AS$34*100</f>
        <v>12.587281169945289</v>
      </c>
      <c r="AT28" s="38">
        <f>'GDP &amp; growth rate const04-05'!AT28/'GDP &amp; growth rate const04-05'!AT$34*100</f>
        <v>13.240611685581156</v>
      </c>
      <c r="AU28" s="38">
        <f>'GDP &amp; growth rate const04-05'!AU28/'GDP &amp; growth rate const04-05'!AU$34*100</f>
        <v>12.928421773599696</v>
      </c>
      <c r="AV28" s="38">
        <f>'GDP &amp; growth rate const04-05'!AV28/'GDP &amp; growth rate const04-05'!AV$34*100</f>
        <v>13.025408763367194</v>
      </c>
      <c r="AW28" s="38">
        <f>'GDP &amp; growth rate const04-05'!AW28/'GDP &amp; growth rate const04-05'!AW$34*100</f>
        <v>12.809876202210017</v>
      </c>
      <c r="AX28" s="38">
        <f>'GDP &amp; growth rate const04-05'!AX28/'GDP &amp; growth rate const04-05'!AX$34*100</f>
        <v>13.719481265310513</v>
      </c>
      <c r="AY28" s="38">
        <f>'GDP &amp; growth rate const04-05'!AY28/'GDP &amp; growth rate const04-05'!AY$34*100</f>
        <v>13.863218776084413</v>
      </c>
      <c r="AZ28" s="38">
        <f>'GDP &amp; growth rate const04-05'!AZ28/'GDP &amp; growth rate const04-05'!AZ$34*100</f>
        <v>14.50639215995847</v>
      </c>
      <c r="BA28" s="38">
        <f>'GDP &amp; growth rate const04-05'!BA28/'GDP &amp; growth rate const04-05'!BA$34*100</f>
        <v>14.420415432636158</v>
      </c>
      <c r="BB28" s="38">
        <f>'GDP &amp; growth rate const04-05'!BB28/'GDP &amp; growth rate const04-05'!BB$34*100</f>
        <v>14.532898697006013</v>
      </c>
      <c r="BC28" s="38">
        <f>'GDP &amp; growth rate const04-05'!BC28/'GDP &amp; growth rate const04-05'!BC$34*100</f>
        <v>15.000807039544952</v>
      </c>
      <c r="BD28" s="38">
        <f>'GDP &amp; growth rate const04-05'!BD28/'GDP &amp; growth rate const04-05'!BD$34*100</f>
        <v>14.630208207365675</v>
      </c>
      <c r="BE28" s="38">
        <f>'GDP &amp; growth rate const04-05'!BE28/'GDP &amp; growth rate const04-05'!BE$34*100</f>
        <v>14.712404115013298</v>
      </c>
      <c r="BF28" s="38">
        <f>'GDP &amp; growth rate const04-05'!BF28/'GDP &amp; growth rate const04-05'!BF$34*100</f>
        <v>15.134612877754023</v>
      </c>
      <c r="BG28" s="38">
        <f>'GDP &amp; growth rate const04-05'!BG28/'GDP &amp; growth rate const04-05'!BG$34*100</f>
        <v>15.74090147604239</v>
      </c>
      <c r="BH28" s="38">
        <f>'GDP &amp; growth rate const04-05'!BH28/'GDP &amp; growth rate const04-05'!BH$34*100</f>
        <v>16.119646125287147</v>
      </c>
      <c r="BI28" s="38">
        <f>'GDP &amp; growth rate const04-05'!BI28/'GDP &amp; growth rate const04-05'!BI$34*100</f>
        <v>16.919543835746467</v>
      </c>
      <c r="BJ28" s="38">
        <f>'GDP &amp; growth rate const04-05'!BJ28/'GDP &amp; growth rate const04-05'!BJ$34*100</f>
        <v>17.092402235656433</v>
      </c>
      <c r="BK28" s="38">
        <f>'GDP &amp; growth rate const04-05'!BK28/'GDP &amp; growth rate const04-05'!BK$34*100</f>
        <v>17.265086968004482</v>
      </c>
      <c r="BL28" s="38">
        <f>'GDP &amp; growth rate const04-05'!BL28/'GDP &amp; growth rate const04-05'!BL$34*100</f>
        <v>18.018648773804056</v>
      </c>
      <c r="BM28" s="38">
        <f>'GDP &amp; growth rate const04-05'!BM28/'GDP &amp; growth rate const04-05'!BM$34*100</f>
        <v>19.1303678455252</v>
      </c>
      <c r="BN28" s="38">
        <f>'GDP &amp; growth rate const04-05'!BN28/'GDP &amp; growth rate const04-05'!BN$34*100</f>
        <v>20.615762573036882</v>
      </c>
      <c r="BO28" s="49">
        <v>8</v>
      </c>
      <c r="BP28" s="79" t="s">
        <v>108</v>
      </c>
    </row>
    <row r="29" spans="1:68" ht="23.25">
      <c r="A29" s="51">
        <v>8.1</v>
      </c>
      <c r="B29" s="83" t="s">
        <v>154</v>
      </c>
      <c r="C29" s="38">
        <f>'GDP &amp; growth rate const04-05'!C29/'GDP &amp; growth rate const04-05'!C$34*100</f>
        <v>0.978850035537153</v>
      </c>
      <c r="D29" s="38">
        <f>'GDP &amp; growth rate const04-05'!D29/'GDP &amp; growth rate const04-05'!D$34*100</f>
        <v>0.9859364551580874</v>
      </c>
      <c r="E29" s="38">
        <f>'GDP &amp; growth rate const04-05'!E29/'GDP &amp; growth rate const04-05'!E$34*100</f>
        <v>1.1213089487668122</v>
      </c>
      <c r="F29" s="38">
        <f>'GDP &amp; growth rate const04-05'!F29/'GDP &amp; growth rate const04-05'!F$34*100</f>
        <v>1.021459530577954</v>
      </c>
      <c r="G29" s="38">
        <f>'GDP &amp; growth rate const04-05'!G29/'GDP &amp; growth rate const04-05'!G$34*100</f>
        <v>1.1066803212198324</v>
      </c>
      <c r="H29" s="38">
        <f>'GDP &amp; growth rate const04-05'!H29/'GDP &amp; growth rate const04-05'!H$34*100</f>
        <v>1.2328392838226845</v>
      </c>
      <c r="I29" s="38">
        <f>'GDP &amp; growth rate const04-05'!I29/'GDP &amp; growth rate const04-05'!I$34*100</f>
        <v>1.1518888005524306</v>
      </c>
      <c r="J29" s="38">
        <f>'GDP &amp; growth rate const04-05'!J29/'GDP &amp; growth rate const04-05'!J$34*100</f>
        <v>1.3068018383842357</v>
      </c>
      <c r="K29" s="38">
        <f>'GDP &amp; growth rate const04-05'!K29/'GDP &amp; growth rate const04-05'!K$34*100</f>
        <v>1.2858137709624737</v>
      </c>
      <c r="L29" s="38">
        <f>'GDP &amp; growth rate const04-05'!L29/'GDP &amp; growth rate const04-05'!L$34*100</f>
        <v>1.4008263439938253</v>
      </c>
      <c r="M29" s="38">
        <f>'GDP &amp; growth rate const04-05'!M29/'GDP &amp; growth rate const04-05'!M$34*100</f>
        <v>1.3207199952673399</v>
      </c>
      <c r="N29" s="38">
        <f>'GDP &amp; growth rate const04-05'!N29/'GDP &amp; growth rate const04-05'!N$34*100</f>
        <v>1.4469763784724294</v>
      </c>
      <c r="O29" s="38">
        <f>'GDP &amp; growth rate const04-05'!O29/'GDP &amp; growth rate const04-05'!O$34*100</f>
        <v>1.5087417478410545</v>
      </c>
      <c r="P29" s="38">
        <f>'GDP &amp; growth rate const04-05'!P29/'GDP &amp; growth rate const04-05'!P$34*100</f>
        <v>1.5034510774797583</v>
      </c>
      <c r="Q29" s="38">
        <f>'GDP &amp; growth rate const04-05'!Q29/'GDP &amp; growth rate const04-05'!Q$34*100</f>
        <v>1.450876681241373</v>
      </c>
      <c r="R29" s="38">
        <f>'GDP &amp; growth rate const04-05'!R29/'GDP &amp; growth rate const04-05'!R$34*100</f>
        <v>1.5727008661874196</v>
      </c>
      <c r="S29" s="38">
        <f>'GDP &amp; growth rate const04-05'!S29/'GDP &amp; growth rate const04-05'!S$34*100</f>
        <v>1.5365477256908924</v>
      </c>
      <c r="T29" s="38">
        <f>'GDP &amp; growth rate const04-05'!T29/'GDP &amp; growth rate const04-05'!T$34*100</f>
        <v>1.4588744522380863</v>
      </c>
      <c r="U29" s="38">
        <f>'GDP &amp; growth rate const04-05'!U29/'GDP &amp; growth rate const04-05'!U$34*100</f>
        <v>1.6141447696851343</v>
      </c>
      <c r="V29" s="38">
        <f>'GDP &amp; growth rate const04-05'!V29/'GDP &amp; growth rate const04-05'!V$34*100</f>
        <v>1.6554173319073429</v>
      </c>
      <c r="W29" s="38">
        <f>'GDP &amp; growth rate const04-05'!W29/'GDP &amp; growth rate const04-05'!W$34*100</f>
        <v>1.7180803161093845</v>
      </c>
      <c r="X29" s="38">
        <f>'GDP &amp; growth rate const04-05'!X29/'GDP &amp; growth rate const04-05'!X$34*100</f>
        <v>1.8853010056846233</v>
      </c>
      <c r="Y29" s="38">
        <f>'GDP &amp; growth rate const04-05'!Y29/'GDP &amp; growth rate const04-05'!Y$34*100</f>
        <v>2.0106150735728896</v>
      </c>
      <c r="Z29" s="38">
        <f>'GDP &amp; growth rate const04-05'!Z29/'GDP &amp; growth rate const04-05'!Z$34*100</f>
        <v>1.9356538602542364</v>
      </c>
      <c r="AA29" s="38">
        <f>'GDP &amp; growth rate const04-05'!AA29/'GDP &amp; growth rate const04-05'!AA$34*100</f>
        <v>1.7316768091209682</v>
      </c>
      <c r="AB29" s="38">
        <f>'GDP &amp; growth rate const04-05'!AB29/'GDP &amp; growth rate const04-05'!AB$34*100</f>
        <v>1.8864415279120725</v>
      </c>
      <c r="AC29" s="38">
        <f>'GDP &amp; growth rate const04-05'!AC29/'GDP &amp; growth rate const04-05'!AC$34*100</f>
        <v>2.257111694908375</v>
      </c>
      <c r="AD29" s="38">
        <f>'GDP &amp; growth rate const04-05'!AD29/'GDP &amp; growth rate const04-05'!AD$34*100</f>
        <v>2.284341418607075</v>
      </c>
      <c r="AE29" s="38">
        <f>'GDP &amp; growth rate const04-05'!AE29/'GDP &amp; growth rate const04-05'!AE$34*100</f>
        <v>2.5063855407344566</v>
      </c>
      <c r="AF29" s="38">
        <f>'GDP &amp; growth rate const04-05'!AF29/'GDP &amp; growth rate const04-05'!AF$34*100</f>
        <v>2.552691320272776</v>
      </c>
      <c r="AG29" s="38">
        <f>'GDP &amp; growth rate const04-05'!AG29/'GDP &amp; growth rate const04-05'!AG$34*100</f>
        <v>2.3790767631546985</v>
      </c>
      <c r="AH29" s="38">
        <f>'GDP &amp; growth rate const04-05'!AH29/'GDP &amp; growth rate const04-05'!AH$34*100</f>
        <v>2.4159272900176365</v>
      </c>
      <c r="AI29" s="38">
        <f>'GDP &amp; growth rate const04-05'!AI29/'GDP &amp; growth rate const04-05'!AI$34*100</f>
        <v>2.6665613839464433</v>
      </c>
      <c r="AJ29" s="38">
        <f>'GDP &amp; growth rate const04-05'!AJ29/'GDP &amp; growth rate const04-05'!AJ$34*100</f>
        <v>2.7051431925833835</v>
      </c>
      <c r="AK29" s="38">
        <f>'GDP &amp; growth rate const04-05'!AK29/'GDP &amp; growth rate const04-05'!AK$34*100</f>
        <v>2.8032923631004523</v>
      </c>
      <c r="AL29" s="38">
        <f>'GDP &amp; growth rate const04-05'!AL29/'GDP &amp; growth rate const04-05'!AL$34*100</f>
        <v>3.061442536882282</v>
      </c>
      <c r="AM29" s="38">
        <f>'GDP &amp; growth rate const04-05'!AM29/'GDP &amp; growth rate const04-05'!AM$34*100</f>
        <v>3.3432126836880247</v>
      </c>
      <c r="AN29" s="38">
        <f>'GDP &amp; growth rate const04-05'!AN29/'GDP &amp; growth rate const04-05'!AN$34*100</f>
        <v>3.4309114759759165</v>
      </c>
      <c r="AO29" s="38">
        <f>'GDP &amp; growth rate const04-05'!AO29/'GDP &amp; growth rate const04-05'!AO$34*100</f>
        <v>3.462422668792544</v>
      </c>
      <c r="AP29" s="38">
        <f>'GDP &amp; growth rate const04-05'!AP29/'GDP &amp; growth rate const04-05'!AP$34*100</f>
        <v>3.9977330862104705</v>
      </c>
      <c r="AQ29" s="38">
        <f>'GDP &amp; growth rate const04-05'!AQ29/'GDP &amp; growth rate const04-05'!AQ$34*100</f>
        <v>3.8717819150635004</v>
      </c>
      <c r="AR29" s="38">
        <f>'GDP &amp; growth rate const04-05'!AR29/'GDP &amp; growth rate const04-05'!AR$34*100</f>
        <v>4.421879880258087</v>
      </c>
      <c r="AS29" s="38">
        <f>'GDP &amp; growth rate const04-05'!AS29/'GDP &amp; growth rate const04-05'!AS$34*100</f>
        <v>4.308495101288468</v>
      </c>
      <c r="AT29" s="38">
        <f>'GDP &amp; growth rate const04-05'!AT29/'GDP &amp; growth rate const04-05'!AT$34*100</f>
        <v>4.658511552236367</v>
      </c>
      <c r="AU29" s="38">
        <f>'GDP &amp; growth rate const04-05'!AU29/'GDP &amp; growth rate const04-05'!AU$34*100</f>
        <v>4.584515372585088</v>
      </c>
      <c r="AV29" s="38">
        <f>'GDP &amp; growth rate const04-05'!AV29/'GDP &amp; growth rate const04-05'!AV$34*100</f>
        <v>4.7625468372239865</v>
      </c>
      <c r="AW29" s="38">
        <f>'GDP &amp; growth rate const04-05'!AW29/'GDP &amp; growth rate const04-05'!AW$34*100</f>
        <v>4.784841386724007</v>
      </c>
      <c r="AX29" s="38">
        <f>'GDP &amp; growth rate const04-05'!AX29/'GDP &amp; growth rate const04-05'!AX$34*100</f>
        <v>5.448476704186327</v>
      </c>
      <c r="AY29" s="38">
        <f>'GDP &amp; growth rate const04-05'!AY29/'GDP &amp; growth rate const04-05'!AY$34*100</f>
        <v>5.574671212479368</v>
      </c>
      <c r="AZ29" s="38">
        <f>'GDP &amp; growth rate const04-05'!AZ29/'GDP &amp; growth rate const04-05'!AZ$34*100</f>
        <v>5.834818038285743</v>
      </c>
      <c r="BA29" s="38">
        <f>'GDP &amp; growth rate const04-05'!BA29/'GDP &amp; growth rate const04-05'!BA$34*100</f>
        <v>5.468405760141408</v>
      </c>
      <c r="BB29" s="38">
        <f>'GDP &amp; growth rate const04-05'!BB29/'GDP &amp; growth rate const04-05'!BB$34*100</f>
        <v>5.603984645034673</v>
      </c>
      <c r="BC29" s="38">
        <f>'GDP &amp; growth rate const04-05'!BC29/'GDP &amp; growth rate const04-05'!BC$34*100</f>
        <v>5.996228980034511</v>
      </c>
      <c r="BD29" s="38">
        <f>'GDP &amp; growth rate const04-05'!BD29/'GDP &amp; growth rate const04-05'!BD$34*100</f>
        <v>5.702869923353408</v>
      </c>
      <c r="BE29" s="38">
        <f>'GDP &amp; growth rate const04-05'!BE29/'GDP &amp; growth rate const04-05'!BE$34*100</f>
        <v>5.758034373660248</v>
      </c>
      <c r="BF29" s="38">
        <f>'GDP &amp; growth rate const04-05'!BF29/'GDP &amp; growth rate const04-05'!BF$34*100</f>
        <v>6.091409632834995</v>
      </c>
      <c r="BG29" s="38">
        <f>'GDP &amp; growth rate const04-05'!BG29/'GDP &amp; growth rate const04-05'!BG$34*100</f>
        <v>6.702430247093555</v>
      </c>
      <c r="BH29" s="38">
        <f>'GDP &amp; growth rate const04-05'!BH29/'GDP &amp; growth rate const04-05'!BH$34*100</f>
        <v>7.154272831834238</v>
      </c>
      <c r="BI29" s="38">
        <f>'GDP &amp; growth rate const04-05'!BI29/'GDP &amp; growth rate const04-05'!BI$34*100</f>
        <v>7.642480538948732</v>
      </c>
      <c r="BJ29" s="38">
        <f>'GDP &amp; growth rate const04-05'!BJ29/'GDP &amp; growth rate const04-05'!BJ$34*100</f>
        <v>7.838295930955716</v>
      </c>
      <c r="BK29" s="38">
        <f>'GDP &amp; growth rate const04-05'!BK29/'GDP &amp; growth rate const04-05'!BK$34*100</f>
        <v>8.26687550942527</v>
      </c>
      <c r="BL29" s="38">
        <f>'GDP &amp; growth rate const04-05'!BL29/'GDP &amp; growth rate const04-05'!BL$34*100</f>
        <v>8.7496784201329</v>
      </c>
      <c r="BM29" s="38">
        <f>'GDP &amp; growth rate const04-05'!BM29/'GDP &amp; growth rate const04-05'!BM$34*100</f>
        <v>9.367176257467243</v>
      </c>
      <c r="BN29" s="38"/>
      <c r="BO29" s="51">
        <v>8.1</v>
      </c>
      <c r="BP29" s="76" t="s">
        <v>59</v>
      </c>
    </row>
    <row r="30" spans="1:68" ht="40.5">
      <c r="A30" s="51">
        <v>8.2</v>
      </c>
      <c r="B30" s="83" t="s">
        <v>155</v>
      </c>
      <c r="C30" s="38">
        <f>'GDP &amp; growth rate const04-05'!C30/'GDP &amp; growth rate const04-05'!C$34*100</f>
        <v>7.516539206586546</v>
      </c>
      <c r="D30" s="38">
        <f>'GDP &amp; growth rate const04-05'!D30/'GDP &amp; growth rate const04-05'!D$34*100</f>
        <v>7.512396716688974</v>
      </c>
      <c r="E30" s="38">
        <f>'GDP &amp; growth rate const04-05'!E30/'GDP &amp; growth rate const04-05'!E$34*100</f>
        <v>7.477832945153386</v>
      </c>
      <c r="F30" s="38">
        <f>'GDP &amp; growth rate const04-05'!F30/'GDP &amp; growth rate const04-05'!F$34*100</f>
        <v>7.2116438421827285</v>
      </c>
      <c r="G30" s="38">
        <f>'GDP &amp; growth rate const04-05'!G30/'GDP &amp; growth rate const04-05'!G$34*100</f>
        <v>7.073322195064881</v>
      </c>
      <c r="H30" s="38">
        <f>'GDP &amp; growth rate const04-05'!H30/'GDP &amp; growth rate const04-05'!H$34*100</f>
        <v>7.058588581578275</v>
      </c>
      <c r="I30" s="38">
        <f>'GDP &amp; growth rate const04-05'!I30/'GDP &amp; growth rate const04-05'!I$34*100</f>
        <v>6.829342906941517</v>
      </c>
      <c r="J30" s="38">
        <f>'GDP &amp; growth rate const04-05'!J30/'GDP &amp; growth rate const04-05'!J$34*100</f>
        <v>7.071842260534203</v>
      </c>
      <c r="K30" s="38">
        <f>'GDP &amp; growth rate const04-05'!K30/'GDP &amp; growth rate const04-05'!K$34*100</f>
        <v>6.719997431373212</v>
      </c>
      <c r="L30" s="38">
        <f>'GDP &amp; growth rate const04-05'!L30/'GDP &amp; growth rate const04-05'!L$34*100</f>
        <v>6.727611078606518</v>
      </c>
      <c r="M30" s="38">
        <f>'GDP &amp; growth rate const04-05'!M30/'GDP &amp; growth rate const04-05'!M$34*100</f>
        <v>6.444520342772399</v>
      </c>
      <c r="N30" s="38">
        <f>'GDP &amp; growth rate const04-05'!N30/'GDP &amp; growth rate const04-05'!N$34*100</f>
        <v>6.404875853592952</v>
      </c>
      <c r="O30" s="38">
        <f>'GDP &amp; growth rate const04-05'!O30/'GDP &amp; growth rate const04-05'!O$34*100</f>
        <v>6.446848057103874</v>
      </c>
      <c r="P30" s="38">
        <f>'GDP &amp; growth rate const04-05'!P30/'GDP &amp; growth rate const04-05'!P$34*100</f>
        <v>6.308910215346524</v>
      </c>
      <c r="Q30" s="38">
        <f>'GDP &amp; growth rate const04-05'!Q30/'GDP &amp; growth rate const04-05'!Q$34*100</f>
        <v>6.020339336368673</v>
      </c>
      <c r="R30" s="38">
        <f>'GDP &amp; growth rate const04-05'!R30/'GDP &amp; growth rate const04-05'!R$34*100</f>
        <v>6.423327833331658</v>
      </c>
      <c r="S30" s="38">
        <f>'GDP &amp; growth rate const04-05'!S30/'GDP &amp; growth rate const04-05'!S$34*100</f>
        <v>6.532584481776082</v>
      </c>
      <c r="T30" s="38">
        <f>'GDP &amp; growth rate const04-05'!T30/'GDP &amp; growth rate const04-05'!T$34*100</f>
        <v>6.214344668069849</v>
      </c>
      <c r="U30" s="38">
        <f>'GDP &amp; growth rate const04-05'!U30/'GDP &amp; growth rate const04-05'!U$34*100</f>
        <v>6.217142513117184</v>
      </c>
      <c r="V30" s="38">
        <f>'GDP &amp; growth rate const04-05'!V30/'GDP &amp; growth rate const04-05'!V$34*100</f>
        <v>5.998749460164043</v>
      </c>
      <c r="W30" s="38">
        <f>'GDP &amp; growth rate const04-05'!W30/'GDP &amp; growth rate const04-05'!W$34*100</f>
        <v>5.857067962194076</v>
      </c>
      <c r="X30" s="38">
        <f>'GDP &amp; growth rate const04-05'!X30/'GDP &amp; growth rate const04-05'!X$34*100</f>
        <v>5.993872135973397</v>
      </c>
      <c r="Y30" s="38">
        <f>'GDP &amp; growth rate const04-05'!Y30/'GDP &amp; growth rate const04-05'!Y$34*100</f>
        <v>6.193235414750619</v>
      </c>
      <c r="Z30" s="38">
        <f>'GDP &amp; growth rate const04-05'!Z30/'GDP &amp; growth rate const04-05'!Z$34*100</f>
        <v>6.110205904545069</v>
      </c>
      <c r="AA30" s="38">
        <f>'GDP &amp; growth rate const04-05'!AA30/'GDP &amp; growth rate const04-05'!AA$34*100</f>
        <v>6.225809718592512</v>
      </c>
      <c r="AB30" s="38">
        <f>'GDP &amp; growth rate const04-05'!AB30/'GDP &amp; growth rate const04-05'!AB$34*100</f>
        <v>5.894010087176846</v>
      </c>
      <c r="AC30" s="38">
        <f>'GDP &amp; growth rate const04-05'!AC30/'GDP &amp; growth rate const04-05'!AC$34*100</f>
        <v>6.00303140101995</v>
      </c>
      <c r="AD30" s="38">
        <f>'GDP &amp; growth rate const04-05'!AD30/'GDP &amp; growth rate const04-05'!AD$34*100</f>
        <v>5.767495357460612</v>
      </c>
      <c r="AE30" s="38">
        <f>'GDP &amp; growth rate const04-05'!AE30/'GDP &amp; growth rate const04-05'!AE$34*100</f>
        <v>5.64607246436177</v>
      </c>
      <c r="AF30" s="38">
        <f>'GDP &amp; growth rate const04-05'!AF30/'GDP &amp; growth rate const04-05'!AF$34*100</f>
        <v>6.157303391166911</v>
      </c>
      <c r="AG30" s="38">
        <f>'GDP &amp; growth rate const04-05'!AG30/'GDP &amp; growth rate const04-05'!AG$34*100</f>
        <v>5.918571706346144</v>
      </c>
      <c r="AH30" s="38">
        <f>'GDP &amp; growth rate const04-05'!AH30/'GDP &amp; growth rate const04-05'!AH$34*100</f>
        <v>6.0817511674932865</v>
      </c>
      <c r="AI30" s="38">
        <f>'GDP &amp; growth rate const04-05'!AI30/'GDP &amp; growth rate const04-05'!AI$34*100</f>
        <v>6.3585804864323014</v>
      </c>
      <c r="AJ30" s="38">
        <f>'GDP &amp; growth rate const04-05'!AJ30/'GDP &amp; growth rate const04-05'!AJ$34*100</f>
        <v>6.485510704943664</v>
      </c>
      <c r="AK30" s="38">
        <f>'GDP &amp; growth rate const04-05'!AK30/'GDP &amp; growth rate const04-05'!AK$34*100</f>
        <v>6.69665891624855</v>
      </c>
      <c r="AL30" s="38">
        <f>'GDP &amp; growth rate const04-05'!AL30/'GDP &amp; growth rate const04-05'!AL$34*100</f>
        <v>6.929180303185642</v>
      </c>
      <c r="AM30" s="38">
        <f>'GDP &amp; growth rate const04-05'!AM30/'GDP &amp; growth rate const04-05'!AM$34*100</f>
        <v>7.224498246410141</v>
      </c>
      <c r="AN30" s="38">
        <f>'GDP &amp; growth rate const04-05'!AN30/'GDP &amp; growth rate const04-05'!AN$34*100</f>
        <v>7.531102411561006</v>
      </c>
      <c r="AO30" s="38">
        <f>'GDP &amp; growth rate const04-05'!AO30/'GDP &amp; growth rate const04-05'!AO$34*100</f>
        <v>7.451222317376619</v>
      </c>
      <c r="AP30" s="38">
        <f>'GDP &amp; growth rate const04-05'!AP30/'GDP &amp; growth rate const04-05'!AP$34*100</f>
        <v>7.501498780901645</v>
      </c>
      <c r="AQ30" s="38">
        <f>'GDP &amp; growth rate const04-05'!AQ30/'GDP &amp; growth rate const04-05'!AQ$34*100</f>
        <v>7.759189856300932</v>
      </c>
      <c r="AR30" s="38">
        <f>'GDP &amp; growth rate const04-05'!AR30/'GDP &amp; growth rate const04-05'!AR$34*100</f>
        <v>8.249918165178265</v>
      </c>
      <c r="AS30" s="38">
        <f>'GDP &amp; growth rate const04-05'!AS30/'GDP &amp; growth rate const04-05'!AS$34*100</f>
        <v>8.395123702783955</v>
      </c>
      <c r="AT30" s="38">
        <f>'GDP &amp; growth rate const04-05'!AT30/'GDP &amp; growth rate const04-05'!AT$34*100</f>
        <v>8.680679561008443</v>
      </c>
      <c r="AU30" s="38">
        <f>'GDP &amp; growth rate const04-05'!AU30/'GDP &amp; growth rate const04-05'!AU$34*100</f>
        <v>8.433412885363976</v>
      </c>
      <c r="AV30" s="38">
        <f>'GDP &amp; growth rate const04-05'!AV30/'GDP &amp; growth rate const04-05'!AV$34*100</f>
        <v>8.325995242467254</v>
      </c>
      <c r="AW30" s="38">
        <f>'GDP &amp; growth rate const04-05'!AW30/'GDP &amp; growth rate const04-05'!AW$34*100</f>
        <v>8.068088018896793</v>
      </c>
      <c r="AX30" s="38">
        <f>'GDP &amp; growth rate const04-05'!AX30/'GDP &amp; growth rate const04-05'!AX$34*100</f>
        <v>8.256135553563015</v>
      </c>
      <c r="AY30" s="38">
        <f>'GDP &amp; growth rate const04-05'!AY30/'GDP &amp; growth rate const04-05'!AY$34*100</f>
        <v>8.2605103571018</v>
      </c>
      <c r="AZ30" s="38">
        <f>'GDP &amp; growth rate const04-05'!AZ30/'GDP &amp; growth rate const04-05'!AZ$34*100</f>
        <v>8.671574121672727</v>
      </c>
      <c r="BA30" s="38">
        <f>'GDP &amp; growth rate const04-05'!BA30/'GDP &amp; growth rate const04-05'!BA$34*100</f>
        <v>8.952009672494752</v>
      </c>
      <c r="BB30" s="38">
        <f>'GDP &amp; growth rate const04-05'!BB30/'GDP &amp; growth rate const04-05'!BB$34*100</f>
        <v>8.928914051971338</v>
      </c>
      <c r="BC30" s="38">
        <f>'GDP &amp; growth rate const04-05'!BC30/'GDP &amp; growth rate const04-05'!BC$34*100</f>
        <v>9.004578059510443</v>
      </c>
      <c r="BD30" s="38">
        <f>'GDP &amp; growth rate const04-05'!BD30/'GDP &amp; growth rate const04-05'!BD$34*100</f>
        <v>8.927338284012269</v>
      </c>
      <c r="BE30" s="38">
        <f>'GDP &amp; growth rate const04-05'!BE30/'GDP &amp; growth rate const04-05'!BE$34*100</f>
        <v>8.95436974135305</v>
      </c>
      <c r="BF30" s="38">
        <f>'GDP &amp; growth rate const04-05'!BF30/'GDP &amp; growth rate const04-05'!BF$34*100</f>
        <v>9.043203244919026</v>
      </c>
      <c r="BG30" s="38">
        <f>'GDP &amp; growth rate const04-05'!BG30/'GDP &amp; growth rate const04-05'!BG$34*100</f>
        <v>9.038471228948836</v>
      </c>
      <c r="BH30" s="38">
        <f>'GDP &amp; growth rate const04-05'!BH30/'GDP &amp; growth rate const04-05'!BH$34*100</f>
        <v>8.965373293452906</v>
      </c>
      <c r="BI30" s="38">
        <f>'GDP &amp; growth rate const04-05'!BI30/'GDP &amp; growth rate const04-05'!BI$34*100</f>
        <v>9.277063296797737</v>
      </c>
      <c r="BJ30" s="38">
        <f>'GDP &amp; growth rate const04-05'!BJ30/'GDP &amp; growth rate const04-05'!BJ$34*100</f>
        <v>9.25410630470072</v>
      </c>
      <c r="BK30" s="38">
        <f>'GDP &amp; growth rate const04-05'!BK30/'GDP &amp; growth rate const04-05'!BK$34*100</f>
        <v>8.998211458579213</v>
      </c>
      <c r="BL30" s="38">
        <f>'GDP &amp; growth rate const04-05'!BL30/'GDP &amp; growth rate const04-05'!BL$34*100</f>
        <v>9.268970353671156</v>
      </c>
      <c r="BM30" s="38">
        <f>'GDP &amp; growth rate const04-05'!BM30/'GDP &amp; growth rate const04-05'!BM$34*100</f>
        <v>9.763191588057959</v>
      </c>
      <c r="BN30" s="38"/>
      <c r="BO30" s="51">
        <v>8.2</v>
      </c>
      <c r="BP30" s="80" t="s">
        <v>109</v>
      </c>
    </row>
    <row r="31" spans="1:68" ht="23.25">
      <c r="A31" s="49">
        <v>9</v>
      </c>
      <c r="B31" s="91" t="s">
        <v>156</v>
      </c>
      <c r="C31" s="38">
        <f>'GDP &amp; growth rate const04-05'!C31/'GDP &amp; growth rate const04-05'!C$34*100</f>
        <v>10.183177562945415</v>
      </c>
      <c r="D31" s="38">
        <f>'GDP &amp; growth rate const04-05'!D31/'GDP &amp; growth rate const04-05'!D$34*100</f>
        <v>10.24963198418418</v>
      </c>
      <c r="E31" s="38">
        <f>'GDP &amp; growth rate const04-05'!E31/'GDP &amp; growth rate const04-05'!E$34*100</f>
        <v>10.17238971349378</v>
      </c>
      <c r="F31" s="38">
        <f>'GDP &amp; growth rate const04-05'!F31/'GDP &amp; growth rate const04-05'!F$34*100</f>
        <v>9.88540473661081</v>
      </c>
      <c r="G31" s="38">
        <f>'GDP &amp; growth rate const04-05'!G31/'GDP &amp; growth rate const04-05'!G$34*100</f>
        <v>9.82298099624307</v>
      </c>
      <c r="H31" s="38">
        <f>'GDP &amp; growth rate const04-05'!H31/'GDP &amp; growth rate const04-05'!H$34*100</f>
        <v>9.8736763571122</v>
      </c>
      <c r="I31" s="38">
        <f>'GDP &amp; growth rate const04-05'!I31/'GDP &amp; growth rate const04-05'!I$34*100</f>
        <v>9.700204713267702</v>
      </c>
      <c r="J31" s="38">
        <f>'GDP &amp; growth rate const04-05'!J31/'GDP &amp; growth rate const04-05'!J$34*100</f>
        <v>10.262549117177038</v>
      </c>
      <c r="K31" s="38">
        <f>'GDP &amp; growth rate const04-05'!K31/'GDP &amp; growth rate const04-05'!K$34*100</f>
        <v>9.930173460604417</v>
      </c>
      <c r="L31" s="38">
        <f>'GDP &amp; growth rate const04-05'!L31/'GDP &amp; growth rate const04-05'!L$34*100</f>
        <v>10.135371407547673</v>
      </c>
      <c r="M31" s="38">
        <f>'GDP &amp; growth rate const04-05'!M31/'GDP &amp; growth rate const04-05'!M$34*100</f>
        <v>9.930059981006178</v>
      </c>
      <c r="N31" s="38">
        <f>'GDP &amp; growth rate const04-05'!N31/'GDP &amp; growth rate const04-05'!N$34*100</f>
        <v>10.083897382696033</v>
      </c>
      <c r="O31" s="38">
        <f>'GDP &amp; growth rate const04-05'!O31/'GDP &amp; growth rate const04-05'!O$34*100</f>
        <v>10.57645059576458</v>
      </c>
      <c r="P31" s="38">
        <f>'GDP &amp; growth rate const04-05'!P31/'GDP &amp; growth rate const04-05'!P$34*100</f>
        <v>10.727389199178978</v>
      </c>
      <c r="Q31" s="38">
        <f>'GDP &amp; growth rate const04-05'!Q31/'GDP &amp; growth rate const04-05'!Q$34*100</f>
        <v>10.62863216996731</v>
      </c>
      <c r="R31" s="38">
        <f>'GDP &amp; growth rate const04-05'!R31/'GDP &amp; growth rate const04-05'!R$34*100</f>
        <v>11.468909802699457</v>
      </c>
      <c r="S31" s="38">
        <f>'GDP &amp; growth rate const04-05'!S31/'GDP &amp; growth rate const04-05'!S$34*100</f>
        <v>11.876944892642953</v>
      </c>
      <c r="T31" s="38">
        <f>'GDP &amp; growth rate const04-05'!T31/'GDP &amp; growth rate const04-05'!T$34*100</f>
        <v>11.415358771435157</v>
      </c>
      <c r="U31" s="38">
        <f>'GDP &amp; growth rate const04-05'!U31/'GDP &amp; growth rate const04-05'!U$34*100</f>
        <v>11.620607408658797</v>
      </c>
      <c r="V31" s="38">
        <f>'GDP &amp; growth rate const04-05'!V31/'GDP &amp; growth rate const04-05'!V$34*100</f>
        <v>11.51203284710158</v>
      </c>
      <c r="W31" s="38">
        <f>'GDP &amp; growth rate const04-05'!W31/'GDP &amp; growth rate const04-05'!W$34*100</f>
        <v>11.566557262799769</v>
      </c>
      <c r="X31" s="38">
        <f>'GDP &amp; growth rate const04-05'!X31/'GDP &amp; growth rate const04-05'!X$34*100</f>
        <v>11.962236725235533</v>
      </c>
      <c r="Y31" s="38">
        <f>'GDP &amp; growth rate const04-05'!Y31/'GDP &amp; growth rate const04-05'!Y$34*100</f>
        <v>12.392828733931346</v>
      </c>
      <c r="Z31" s="38">
        <f>'GDP &amp; growth rate const04-05'!Z31/'GDP &amp; growth rate const04-05'!Z$34*100</f>
        <v>12.166922112848658</v>
      </c>
      <c r="AA31" s="38">
        <f>'GDP &amp; growth rate const04-05'!AA31/'GDP &amp; growth rate const04-05'!AA$34*100</f>
        <v>12.597140431969272</v>
      </c>
      <c r="AB31" s="38">
        <f>'GDP &amp; growth rate const04-05'!AB31/'GDP &amp; growth rate const04-05'!AB$34*100</f>
        <v>11.964640696094547</v>
      </c>
      <c r="AC31" s="38">
        <f>'GDP &amp; growth rate const04-05'!AC31/'GDP &amp; growth rate const04-05'!AC$34*100</f>
        <v>12.145276699249074</v>
      </c>
      <c r="AD31" s="38">
        <f>'GDP &amp; growth rate const04-05'!AD31/'GDP &amp; growth rate const04-05'!AD$34*100</f>
        <v>11.604464220563456</v>
      </c>
      <c r="AE31" s="38">
        <f>'GDP &amp; growth rate const04-05'!AE31/'GDP &amp; growth rate const04-05'!AE$34*100</f>
        <v>11.474561866989834</v>
      </c>
      <c r="AF31" s="38">
        <f>'GDP &amp; growth rate const04-05'!AF31/'GDP &amp; growth rate const04-05'!AF$34*100</f>
        <v>12.989026184729575</v>
      </c>
      <c r="AG31" s="38">
        <f>'GDP &amp; growth rate const04-05'!AG31/'GDP &amp; growth rate const04-05'!AG$34*100</f>
        <v>12.732022347568025</v>
      </c>
      <c r="AH31" s="38">
        <f>'GDP &amp; growth rate const04-05'!AH31/'GDP &amp; growth rate const04-05'!AH$34*100</f>
        <v>12.311921112344923</v>
      </c>
      <c r="AI31" s="38">
        <f>'GDP &amp; growth rate const04-05'!AI31/'GDP &amp; growth rate const04-05'!AI$34*100</f>
        <v>12.88446828931388</v>
      </c>
      <c r="AJ31" s="38">
        <f>'GDP &amp; growth rate const04-05'!AJ31/'GDP &amp; growth rate const04-05'!AJ$34*100</f>
        <v>12.392476675474795</v>
      </c>
      <c r="AK31" s="38">
        <f>'GDP &amp; growth rate const04-05'!AK31/'GDP &amp; growth rate const04-05'!AK$34*100</f>
        <v>12.746088858402354</v>
      </c>
      <c r="AL31" s="38">
        <f>'GDP &amp; growth rate const04-05'!AL31/'GDP &amp; growth rate const04-05'!AL$34*100</f>
        <v>12.938988373064056</v>
      </c>
      <c r="AM31" s="38">
        <f>'GDP &amp; growth rate const04-05'!AM31/'GDP &amp; growth rate const04-05'!AM$34*100</f>
        <v>13.335984022899261</v>
      </c>
      <c r="AN31" s="38">
        <f>'GDP &amp; growth rate const04-05'!AN31/'GDP &amp; growth rate const04-05'!AN$34*100</f>
        <v>13.811962560387153</v>
      </c>
      <c r="AO31" s="38">
        <f>'GDP &amp; growth rate const04-05'!AO31/'GDP &amp; growth rate const04-05'!AO$34*100</f>
        <v>13.296238085522589</v>
      </c>
      <c r="AP31" s="38">
        <f>'GDP &amp; growth rate const04-05'!AP31/'GDP &amp; growth rate const04-05'!AP$34*100</f>
        <v>13.514935980945012</v>
      </c>
      <c r="AQ31" s="38">
        <f>'GDP &amp; growth rate const04-05'!AQ31/'GDP &amp; growth rate const04-05'!AQ$34*100</f>
        <v>13.396054139399716</v>
      </c>
      <c r="AR31" s="38">
        <f>'GDP &amp; growth rate const04-05'!AR31/'GDP &amp; growth rate const04-05'!AR$34*100</f>
        <v>13.54856087035412</v>
      </c>
      <c r="AS31" s="38">
        <f>'GDP &amp; growth rate const04-05'!AS31/'GDP &amp; growth rate const04-05'!AS$34*100</f>
        <v>13.629397085706785</v>
      </c>
      <c r="AT31" s="38">
        <f>'GDP &amp; growth rate const04-05'!AT31/'GDP &amp; growth rate const04-05'!AT$34*100</f>
        <v>13.47271364516211</v>
      </c>
      <c r="AU31" s="38">
        <f>'GDP &amp; growth rate const04-05'!AU31/'GDP &amp; growth rate const04-05'!AU$34*100</f>
        <v>12.949479252182972</v>
      </c>
      <c r="AV31" s="38">
        <f>'GDP &amp; growth rate const04-05'!AV31/'GDP &amp; growth rate const04-05'!AV$34*100</f>
        <v>12.956879574657144</v>
      </c>
      <c r="AW31" s="38">
        <f>'GDP &amp; growth rate const04-05'!AW31/'GDP &amp; growth rate const04-05'!AW$34*100</f>
        <v>12.966236783608709</v>
      </c>
      <c r="AX31" s="38">
        <f>'GDP &amp; growth rate const04-05'!AX31/'GDP &amp; growth rate const04-05'!AX$34*100</f>
        <v>13.463551283042447</v>
      </c>
      <c r="AY31" s="38">
        <f>'GDP &amp; growth rate const04-05'!AY31/'GDP &amp; growth rate const04-05'!AY$34*100</f>
        <v>13.846206926273439</v>
      </c>
      <c r="AZ31" s="38">
        <f>'GDP &amp; growth rate const04-05'!AZ31/'GDP &amp; growth rate const04-05'!AZ$34*100</f>
        <v>14.35959172345278</v>
      </c>
      <c r="BA31" s="38">
        <f>'GDP &amp; growth rate const04-05'!BA31/'GDP &amp; growth rate const04-05'!BA$34*100</f>
        <v>14.423051656070173</v>
      </c>
      <c r="BB31" s="38">
        <f>'GDP &amp; growth rate const04-05'!BB31/'GDP &amp; growth rate const04-05'!BB$34*100</f>
        <v>14.233222350444125</v>
      </c>
      <c r="BC31" s="38">
        <f>'GDP &amp; growth rate const04-05'!BC31/'GDP &amp; growth rate const04-05'!BC$34*100</f>
        <v>14.225320197293534</v>
      </c>
      <c r="BD31" s="38">
        <f>'GDP &amp; growth rate const04-05'!BD31/'GDP &amp; growth rate const04-05'!BD$34*100</f>
        <v>13.870056355148591</v>
      </c>
      <c r="BE31" s="38">
        <f>'GDP &amp; growth rate const04-05'!BE31/'GDP &amp; growth rate const04-05'!BE$34*100</f>
        <v>13.843715035900544</v>
      </c>
      <c r="BF31" s="38">
        <f>'GDP &amp; growth rate const04-05'!BF31/'GDP &amp; growth rate const04-05'!BF$34*100</f>
        <v>13.538766895283311</v>
      </c>
      <c r="BG31" s="38">
        <f>'GDP &amp; growth rate const04-05'!BG31/'GDP &amp; growth rate const04-05'!BG$34*100</f>
        <v>12.704169906647888</v>
      </c>
      <c r="BH31" s="38">
        <f>'GDP &amp; growth rate const04-05'!BH31/'GDP &amp; growth rate const04-05'!BH$34*100</f>
        <v>12.418849454814941</v>
      </c>
      <c r="BI31" s="38">
        <f>'GDP &amp; growth rate const04-05'!BI31/'GDP &amp; growth rate const04-05'!BI$34*100</f>
        <v>13.093036215485238</v>
      </c>
      <c r="BJ31" s="38">
        <f>'GDP &amp; growth rate const04-05'!BJ31/'GDP &amp; growth rate const04-05'!BJ$34*100</f>
        <v>13.471198656467925</v>
      </c>
      <c r="BK31" s="38">
        <f>'GDP &amp; growth rate const04-05'!BK31/'GDP &amp; growth rate const04-05'!BK$34*100</f>
        <v>12.893417610494836</v>
      </c>
      <c r="BL31" s="38">
        <f>'GDP &amp; growth rate const04-05'!BL31/'GDP &amp; growth rate const04-05'!BL$34*100</f>
        <v>12.677316756645507</v>
      </c>
      <c r="BM31" s="38">
        <f>'GDP &amp; growth rate const04-05'!BM31/'GDP &amp; growth rate const04-05'!BM$34*100</f>
        <v>12.779365467061869</v>
      </c>
      <c r="BN31" s="38">
        <f>'GDP &amp; growth rate const04-05'!BN31/'GDP &amp; growth rate const04-05'!BN$34*100</f>
        <v>12.878856092114813</v>
      </c>
      <c r="BO31" s="49">
        <v>9</v>
      </c>
      <c r="BP31" s="75" t="s">
        <v>110</v>
      </c>
    </row>
    <row r="32" spans="1:68" ht="23.25">
      <c r="A32" s="51">
        <v>9.1</v>
      </c>
      <c r="B32" s="83" t="s">
        <v>157</v>
      </c>
      <c r="C32" s="38">
        <f>'GDP &amp; growth rate const04-05'!C32/'GDP &amp; growth rate const04-05'!C$34*100</f>
        <v>2.8002486590525604</v>
      </c>
      <c r="D32" s="38">
        <f>'GDP &amp; growth rate const04-05'!D32/'GDP &amp; growth rate const04-05'!D$34*100</f>
        <v>2.8013587229438572</v>
      </c>
      <c r="E32" s="38">
        <f>'GDP &amp; growth rate const04-05'!E32/'GDP &amp; growth rate const04-05'!E$34*100</f>
        <v>2.7509018083360774</v>
      </c>
      <c r="F32" s="38">
        <f>'GDP &amp; growth rate const04-05'!F32/'GDP &amp; growth rate const04-05'!F$34*100</f>
        <v>2.706473902126531</v>
      </c>
      <c r="G32" s="38">
        <f>'GDP &amp; growth rate const04-05'!G32/'GDP &amp; growth rate const04-05'!G$34*100</f>
        <v>2.7412898760435582</v>
      </c>
      <c r="H32" s="38">
        <f>'GDP &amp; growth rate const04-05'!H32/'GDP &amp; growth rate const04-05'!H$34*100</f>
        <v>2.778291635851963</v>
      </c>
      <c r="I32" s="38">
        <f>'GDP &amp; growth rate const04-05'!I32/'GDP &amp; growth rate const04-05'!I$34*100</f>
        <v>2.8177338569181147</v>
      </c>
      <c r="J32" s="38">
        <f>'GDP &amp; growth rate const04-05'!J32/'GDP &amp; growth rate const04-05'!J$34*100</f>
        <v>3.074890992301667</v>
      </c>
      <c r="K32" s="38">
        <f>'GDP &amp; growth rate const04-05'!K32/'GDP &amp; growth rate const04-05'!K$34*100</f>
        <v>3.0334862337419666</v>
      </c>
      <c r="L32" s="38">
        <f>'GDP &amp; growth rate const04-05'!L32/'GDP &amp; growth rate const04-05'!L$34*100</f>
        <v>3.160876631735332</v>
      </c>
      <c r="M32" s="38">
        <f>'GDP &amp; growth rate const04-05'!M32/'GDP &amp; growth rate const04-05'!M$34*100</f>
        <v>3.1453037162084003</v>
      </c>
      <c r="N32" s="38">
        <f>'GDP &amp; growth rate const04-05'!N32/'GDP &amp; growth rate const04-05'!N$34*100</f>
        <v>3.2459864374166933</v>
      </c>
      <c r="O32" s="38">
        <f>'GDP &amp; growth rate const04-05'!O32/'GDP &amp; growth rate const04-05'!O$34*100</f>
        <v>3.5906975649789876</v>
      </c>
      <c r="P32" s="38">
        <f>'GDP &amp; growth rate const04-05'!P32/'GDP &amp; growth rate const04-05'!P$34*100</f>
        <v>3.7991745061178093</v>
      </c>
      <c r="Q32" s="38">
        <f>'GDP &amp; growth rate const04-05'!Q32/'GDP &amp; growth rate const04-05'!Q$34*100</f>
        <v>3.9105967527302257</v>
      </c>
      <c r="R32" s="38">
        <f>'GDP &amp; growth rate const04-05'!R32/'GDP &amp; growth rate const04-05'!R$34*100</f>
        <v>4.203478952273825</v>
      </c>
      <c r="S32" s="38">
        <f>'GDP &amp; growth rate const04-05'!S32/'GDP &amp; growth rate const04-05'!S$34*100</f>
        <v>4.426117700131842</v>
      </c>
      <c r="T32" s="38">
        <f>'GDP &amp; growth rate const04-05'!T32/'GDP &amp; growth rate const04-05'!T$34*100</f>
        <v>4.273834514217486</v>
      </c>
      <c r="U32" s="38">
        <f>'GDP &amp; growth rate const04-05'!U32/'GDP &amp; growth rate const04-05'!U$34*100</f>
        <v>4.423854247406801</v>
      </c>
      <c r="V32" s="38">
        <f>'GDP &amp; growth rate const04-05'!V32/'GDP &amp; growth rate const04-05'!V$34*100</f>
        <v>4.515594637061079</v>
      </c>
      <c r="W32" s="38">
        <f>'GDP &amp; growth rate const04-05'!W32/'GDP &amp; growth rate const04-05'!W$34*100</f>
        <v>4.66289234111702</v>
      </c>
      <c r="X32" s="38">
        <f>'GDP &amp; growth rate const04-05'!X32/'GDP &amp; growth rate const04-05'!X$34*100</f>
        <v>4.939202987780779</v>
      </c>
      <c r="Y32" s="38">
        <f>'GDP &amp; growth rate const04-05'!Y32/'GDP &amp; growth rate const04-05'!Y$34*100</f>
        <v>5.135739606113889</v>
      </c>
      <c r="Z32" s="38">
        <f>'GDP &amp; growth rate const04-05'!Z32/'GDP &amp; growth rate const04-05'!Z$34*100</f>
        <v>5.152298173967659</v>
      </c>
      <c r="AA32" s="38">
        <f>'GDP &amp; growth rate const04-05'!AA32/'GDP &amp; growth rate const04-05'!AA$34*100</f>
        <v>5.29122266902787</v>
      </c>
      <c r="AB32" s="38">
        <f>'GDP &amp; growth rate const04-05'!AB32/'GDP &amp; growth rate const04-05'!AB$34*100</f>
        <v>5.098725939911516</v>
      </c>
      <c r="AC32" s="38">
        <f>'GDP &amp; growth rate const04-05'!AC32/'GDP &amp; growth rate const04-05'!AC$34*100</f>
        <v>5.248340936880487</v>
      </c>
      <c r="AD32" s="38">
        <f>'GDP &amp; growth rate const04-05'!AD32/'GDP &amp; growth rate const04-05'!AD$34*100</f>
        <v>5.086904213627494</v>
      </c>
      <c r="AE32" s="38">
        <f>'GDP &amp; growth rate const04-05'!AE32/'GDP &amp; growth rate const04-05'!AE$34*100</f>
        <v>5.177613702712607</v>
      </c>
      <c r="AF32" s="38">
        <f>'GDP &amp; growth rate const04-05'!AF32/'GDP &amp; growth rate const04-05'!AF$34*100</f>
        <v>5.847822324156556</v>
      </c>
      <c r="AG32" s="38">
        <f>'GDP &amp; growth rate const04-05'!AG32/'GDP &amp; growth rate const04-05'!AG$34*100</f>
        <v>5.59056741964457</v>
      </c>
      <c r="AH32" s="38">
        <f>'GDP &amp; growth rate const04-05'!AH32/'GDP &amp; growth rate const04-05'!AH$34*100</f>
        <v>5.411566577995311</v>
      </c>
      <c r="AI32" s="38">
        <f>'GDP &amp; growth rate const04-05'!AI32/'GDP &amp; growth rate const04-05'!AI$34*100</f>
        <v>5.7815823882104045</v>
      </c>
      <c r="AJ32" s="38">
        <f>'GDP &amp; growth rate const04-05'!AJ32/'GDP &amp; growth rate const04-05'!AJ$34*100</f>
        <v>5.543781800521389</v>
      </c>
      <c r="AK32" s="38">
        <f>'GDP &amp; growth rate const04-05'!AK32/'GDP &amp; growth rate const04-05'!AK$34*100</f>
        <v>5.8340575145503895</v>
      </c>
      <c r="AL32" s="38">
        <f>'GDP &amp; growth rate const04-05'!AL32/'GDP &amp; growth rate const04-05'!AL$34*100</f>
        <v>6.010421448370454</v>
      </c>
      <c r="AM32" s="38">
        <f>'GDP &amp; growth rate const04-05'!AM32/'GDP &amp; growth rate const04-05'!AM$34*100</f>
        <v>6.291621546767626</v>
      </c>
      <c r="AN32" s="38">
        <f>'GDP &amp; growth rate const04-05'!AN32/'GDP &amp; growth rate const04-05'!AN$34*100</f>
        <v>6.666076092902369</v>
      </c>
      <c r="AO32" s="38">
        <f>'GDP &amp; growth rate const04-05'!AO32/'GDP &amp; growth rate const04-05'!AO$34*100</f>
        <v>6.4279342194505675</v>
      </c>
      <c r="AP32" s="38">
        <f>'GDP &amp; growth rate const04-05'!AP32/'GDP &amp; growth rate const04-05'!AP$34*100</f>
        <v>6.54386941178748</v>
      </c>
      <c r="AQ32" s="38">
        <f>'GDP &amp; growth rate const04-05'!AQ32/'GDP &amp; growth rate const04-05'!AQ$34*100</f>
        <v>6.294435823674695</v>
      </c>
      <c r="AR32" s="38">
        <f>'GDP &amp; growth rate const04-05'!AR32/'GDP &amp; growth rate const04-05'!AR$34*100</f>
        <v>6.335817660378204</v>
      </c>
      <c r="AS32" s="38">
        <f>'GDP &amp; growth rate const04-05'!AS32/'GDP &amp; growth rate const04-05'!AS$34*100</f>
        <v>6.31677938409935</v>
      </c>
      <c r="AT32" s="38">
        <f>'GDP &amp; growth rate const04-05'!AT32/'GDP &amp; growth rate const04-05'!AT$34*100</f>
        <v>6.130862365031675</v>
      </c>
      <c r="AU32" s="38">
        <f>'GDP &amp; growth rate const04-05'!AU32/'GDP &amp; growth rate const04-05'!AU$34*100</f>
        <v>5.840621389273266</v>
      </c>
      <c r="AV32" s="38">
        <f>'GDP &amp; growth rate const04-05'!AV32/'GDP &amp; growth rate const04-05'!AV$34*100</f>
        <v>5.8084531743448995</v>
      </c>
      <c r="AW32" s="38">
        <f>'GDP &amp; growth rate const04-05'!AW32/'GDP &amp; growth rate const04-05'!AW$34*100</f>
        <v>5.601486677934232</v>
      </c>
      <c r="AX32" s="38">
        <f>'GDP &amp; growth rate const04-05'!AX32/'GDP &amp; growth rate const04-05'!AX$34*100</f>
        <v>6.1370300119253836</v>
      </c>
      <c r="AY32" s="38">
        <f>'GDP &amp; growth rate const04-05'!AY32/'GDP &amp; growth rate const04-05'!AY$34*100</f>
        <v>6.360060321366003</v>
      </c>
      <c r="AZ32" s="38">
        <f>'GDP &amp; growth rate const04-05'!AZ32/'GDP &amp; growth rate const04-05'!AZ$34*100</f>
        <v>6.680045576350283</v>
      </c>
      <c r="BA32" s="38">
        <f>'GDP &amp; growth rate const04-05'!BA32/'GDP &amp; growth rate const04-05'!BA$34*100</f>
        <v>6.5327890807772295</v>
      </c>
      <c r="BB32" s="38">
        <f>'GDP &amp; growth rate const04-05'!BB32/'GDP &amp; growth rate const04-05'!BB$34*100</f>
        <v>6.374840105967887</v>
      </c>
      <c r="BC32" s="38">
        <f>'GDP &amp; growth rate const04-05'!BC32/'GDP &amp; growth rate const04-05'!BC$34*100</f>
        <v>6.227446443932106</v>
      </c>
      <c r="BD32" s="38">
        <f>'GDP &amp; growth rate const04-05'!BD32/'GDP &amp; growth rate const04-05'!BD$34*100</f>
        <v>5.903313319636155</v>
      </c>
      <c r="BE32" s="38">
        <f>'GDP &amp; growth rate const04-05'!BE32/'GDP &amp; growth rate const04-05'!BE$34*100</f>
        <v>5.877167511877861</v>
      </c>
      <c r="BF32" s="38">
        <f>'GDP &amp; growth rate const04-05'!BF32/'GDP &amp; growth rate const04-05'!BF$34*100</f>
        <v>5.601225908127326</v>
      </c>
      <c r="BG32" s="38">
        <f>'GDP &amp; growth rate const04-05'!BG32/'GDP &amp; growth rate const04-05'!BG$34*100</f>
        <v>5.20818991870552</v>
      </c>
      <c r="BH32" s="38">
        <f>'GDP &amp; growth rate const04-05'!BH32/'GDP &amp; growth rate const04-05'!BH$34*100</f>
        <v>5.126816785113433</v>
      </c>
      <c r="BI32" s="38">
        <f>'GDP &amp; growth rate const04-05'!BI32/'GDP &amp; growth rate const04-05'!BI$34*100</f>
        <v>5.755412322225633</v>
      </c>
      <c r="BJ32" s="38">
        <f>'GDP &amp; growth rate const04-05'!BJ32/'GDP &amp; growth rate const04-05'!BJ$34*100</f>
        <v>6.23030256087508</v>
      </c>
      <c r="BK32" s="38">
        <f>'GDP &amp; growth rate const04-05'!BK32/'GDP &amp; growth rate const04-05'!BK$34*100</f>
        <v>5.698203102429118</v>
      </c>
      <c r="BL32" s="38">
        <f>'GDP &amp; growth rate const04-05'!BL32/'GDP &amp; growth rate const04-05'!BL$34*100</f>
        <v>5.567152546055001</v>
      </c>
      <c r="BM32" s="38">
        <f>'GDP &amp; growth rate const04-05'!BM32/'GDP &amp; growth rate const04-05'!BM$34*100</f>
        <v>5.511544731582414</v>
      </c>
      <c r="BN32" s="38"/>
      <c r="BO32" s="51">
        <v>9.1</v>
      </c>
      <c r="BP32" s="76" t="s">
        <v>60</v>
      </c>
    </row>
    <row r="33" spans="1:68" ht="24" thickBot="1">
      <c r="A33" s="51">
        <v>9.2</v>
      </c>
      <c r="B33" s="83" t="s">
        <v>158</v>
      </c>
      <c r="C33" s="38">
        <f>'GDP &amp; growth rate const04-05'!C33/'GDP &amp; growth rate const04-05'!C$34*100</f>
        <v>7.773132683304218</v>
      </c>
      <c r="D33" s="38">
        <f>'GDP &amp; growth rate const04-05'!D33/'GDP &amp; growth rate const04-05'!D$34*100</f>
        <v>7.837890400259408</v>
      </c>
      <c r="E33" s="38">
        <f>'GDP &amp; growth rate const04-05'!E33/'GDP &amp; growth rate const04-05'!E$34*100</f>
        <v>7.8057537191473045</v>
      </c>
      <c r="F33" s="38">
        <f>'GDP &amp; growth rate const04-05'!F33/'GDP &amp; growth rate const04-05'!F$34*100</f>
        <v>7.547618925041114</v>
      </c>
      <c r="G33" s="38">
        <f>'GDP &amp; growth rate const04-05'!G33/'GDP &amp; growth rate const04-05'!G$34*100</f>
        <v>7.443288055329231</v>
      </c>
      <c r="H33" s="38">
        <f>'GDP &amp; growth rate const04-05'!H33/'GDP &amp; growth rate const04-05'!H$34*100</f>
        <v>7.45126716554187</v>
      </c>
      <c r="I33" s="38">
        <f>'GDP &amp; growth rate const04-05'!I33/'GDP &amp; growth rate const04-05'!I$34*100</f>
        <v>7.227545541345553</v>
      </c>
      <c r="J33" s="38">
        <f>'GDP &amp; growth rate const04-05'!J33/'GDP &amp; growth rate const04-05'!J$34*100</f>
        <v>7.545639592755771</v>
      </c>
      <c r="K33" s="38">
        <f>'GDP &amp; growth rate const04-05'!K33/'GDP &amp; growth rate const04-05'!K$34*100</f>
        <v>7.237186714192201</v>
      </c>
      <c r="L33" s="38">
        <f>'GDP &amp; growth rate const04-05'!L33/'GDP &amp; growth rate const04-05'!L$34*100</f>
        <v>7.315533809457076</v>
      </c>
      <c r="M33" s="38">
        <f>'GDP &amp; growth rate const04-05'!M33/'GDP &amp; growth rate const04-05'!M$34*100</f>
        <v>7.107158188387949</v>
      </c>
      <c r="N33" s="38">
        <f>'GDP &amp; growth rate const04-05'!N33/'GDP &amp; growth rate const04-05'!N$34*100</f>
        <v>7.1581056476136435</v>
      </c>
      <c r="O33" s="38">
        <f>'GDP &amp; growth rate const04-05'!O33/'GDP &amp; growth rate const04-05'!O$34*100</f>
        <v>7.310471191763862</v>
      </c>
      <c r="P33" s="38">
        <f>'GDP &amp; growth rate const04-05'!P33/'GDP &amp; growth rate const04-05'!P$34*100</f>
        <v>7.246373236101357</v>
      </c>
      <c r="Q33" s="38">
        <f>'GDP &amp; growth rate const04-05'!Q33/'GDP &amp; growth rate const04-05'!Q$34*100</f>
        <v>7.02402373167826</v>
      </c>
      <c r="R33" s="38">
        <f>'GDP &amp; growth rate const04-05'!R33/'GDP &amp; growth rate const04-05'!R$34*100</f>
        <v>7.590873142647685</v>
      </c>
      <c r="S33" s="38">
        <f>'GDP &amp; growth rate const04-05'!S33/'GDP &amp; growth rate const04-05'!S$34*100</f>
        <v>7.78048341352909</v>
      </c>
      <c r="T33" s="38">
        <f>'GDP &amp; growth rate const04-05'!T33/'GDP &amp; growth rate const04-05'!T$34*100</f>
        <v>7.453034934596128</v>
      </c>
      <c r="U33" s="38">
        <f>'GDP &amp; growth rate const04-05'!U33/'GDP &amp; growth rate const04-05'!U$34*100</f>
        <v>7.509792599407016</v>
      </c>
      <c r="V33" s="38">
        <f>'GDP &amp; growth rate const04-05'!V33/'GDP &amp; growth rate const04-05'!V$34*100</f>
        <v>7.300322892731341</v>
      </c>
      <c r="W33" s="38">
        <f>'GDP &amp; growth rate const04-05'!W33/'GDP &amp; growth rate const04-05'!W$34*100</f>
        <v>7.2150322022180555</v>
      </c>
      <c r="X33" s="38">
        <f>'GDP &amp; growth rate const04-05'!X33/'GDP &amp; growth rate const04-05'!X$34*100</f>
        <v>7.336731982411812</v>
      </c>
      <c r="Y33" s="38">
        <f>'GDP &amp; growth rate const04-05'!Y33/'GDP &amp; growth rate const04-05'!Y$34*100</f>
        <v>7.580801649197949</v>
      </c>
      <c r="Z33" s="38">
        <f>'GDP &amp; growth rate const04-05'!Z33/'GDP &amp; growth rate const04-05'!Z$34*100</f>
        <v>7.325912311212434</v>
      </c>
      <c r="AA33" s="38">
        <f>'GDP &amp; growth rate const04-05'!AA33/'GDP &amp; growth rate const04-05'!AA$34*100</f>
        <v>7.632098981251256</v>
      </c>
      <c r="AB33" s="38">
        <f>'GDP &amp; growth rate const04-05'!AB33/'GDP &amp; growth rate const04-05'!AB$34*100</f>
        <v>7.168958848170588</v>
      </c>
      <c r="AC33" s="38">
        <f>'GDP &amp; growth rate const04-05'!AC33/'GDP &amp; growth rate const04-05'!AC$34*100</f>
        <v>7.198544473454367</v>
      </c>
      <c r="AD33" s="38">
        <f>'GDP &amp; growth rate const04-05'!AD33/'GDP &amp; growth rate const04-05'!AD$34*100</f>
        <v>6.8000935562409035</v>
      </c>
      <c r="AE33" s="38">
        <f>'GDP &amp; growth rate const04-05'!AE33/'GDP &amp; growth rate const04-05'!AE$34*100</f>
        <v>6.564992748213274</v>
      </c>
      <c r="AF33" s="38">
        <f>'GDP &amp; growth rate const04-05'!AF33/'GDP &amp; growth rate const04-05'!AF$34*100</f>
        <v>7.446277084110305</v>
      </c>
      <c r="AG33" s="38">
        <f>'GDP &amp; growth rate const04-05'!AG33/'GDP &amp; growth rate const04-05'!AG$34*100</f>
        <v>7.085819728025309</v>
      </c>
      <c r="AH33" s="38">
        <f>'GDP &amp; growth rate const04-05'!AH33/'GDP &amp; growth rate const04-05'!AH$34*100</f>
        <v>6.845028543023808</v>
      </c>
      <c r="AI33" s="38">
        <f>'GDP &amp; growth rate const04-05'!AI33/'GDP &amp; growth rate const04-05'!AI$34*100</f>
        <v>7.063438986686579</v>
      </c>
      <c r="AJ33" s="38">
        <f>'GDP &amp; growth rate const04-05'!AJ33/'GDP &amp; growth rate const04-05'!AJ$34*100</f>
        <v>6.8117927541156895</v>
      </c>
      <c r="AK33" s="38">
        <f>'GDP &amp; growth rate const04-05'!AK33/'GDP &amp; growth rate const04-05'!AK$34*100</f>
        <v>6.890918144319204</v>
      </c>
      <c r="AL33" s="38">
        <f>'GDP &amp; growth rate const04-05'!AL33/'GDP &amp; growth rate const04-05'!AL$34*100</f>
        <v>6.918599282664251</v>
      </c>
      <c r="AM33" s="38">
        <f>'GDP &amp; growth rate const04-05'!AM33/'GDP &amp; growth rate const04-05'!AM$34*100</f>
        <v>7.04970985911664</v>
      </c>
      <c r="AN33" s="38">
        <f>'GDP &amp; growth rate const04-05'!AN33/'GDP &amp; growth rate const04-05'!AN$34*100</f>
        <v>7.170167355468235</v>
      </c>
      <c r="AO33" s="38">
        <f>'GDP &amp; growth rate const04-05'!AO33/'GDP &amp; growth rate const04-05'!AO$34*100</f>
        <v>6.899148192970241</v>
      </c>
      <c r="AP33" s="38">
        <f>'GDP &amp; growth rate const04-05'!AP33/'GDP &amp; growth rate const04-05'!AP$34*100</f>
        <v>7.013691151125043</v>
      </c>
      <c r="AQ33" s="38">
        <f>'GDP &amp; growth rate const04-05'!AQ33/'GDP &amp; growth rate const04-05'!AQ$34*100</f>
        <v>7.137076529022027</v>
      </c>
      <c r="AR33" s="38">
        <f>'GDP &amp; growth rate const04-05'!AR33/'GDP &amp; growth rate const04-05'!AR$34*100</f>
        <v>7.2472403284003155</v>
      </c>
      <c r="AS33" s="38">
        <f>'GDP &amp; growth rate const04-05'!AS33/'GDP &amp; growth rate const04-05'!AS$34*100</f>
        <v>7.35098698657403</v>
      </c>
      <c r="AT33" s="38">
        <f>'GDP &amp; growth rate const04-05'!AT33/'GDP &amp; growth rate const04-05'!AT$34*100</f>
        <v>7.377063050715009</v>
      </c>
      <c r="AU33" s="38">
        <f>'GDP &amp; growth rate const04-05'!AU33/'GDP &amp; growth rate const04-05'!AU$34*100</f>
        <v>7.145167244178009</v>
      </c>
      <c r="AV33" s="38">
        <f>'GDP &amp; growth rate const04-05'!AV33/'GDP &amp; growth rate const04-05'!AV$34*100</f>
        <v>7.18102340124296</v>
      </c>
      <c r="AW33" s="38">
        <f>'GDP &amp; growth rate const04-05'!AW33/'GDP &amp; growth rate const04-05'!AW$34*100</f>
        <v>7.393294436596791</v>
      </c>
      <c r="AX33" s="38">
        <f>'GDP &amp; growth rate const04-05'!AX33/'GDP &amp; growth rate const04-05'!AX$34*100</f>
        <v>7.354440974528856</v>
      </c>
      <c r="AY33" s="38">
        <f>'GDP &amp; growth rate const04-05'!AY33/'GDP &amp; growth rate const04-05'!AY$34*100</f>
        <v>7.513162316989009</v>
      </c>
      <c r="AZ33" s="38">
        <f>'GDP &amp; growth rate const04-05'!AZ33/'GDP &amp; growth rate const04-05'!AZ$34*100</f>
        <v>7.679546147102497</v>
      </c>
      <c r="BA33" s="38">
        <f>'GDP &amp; growth rate const04-05'!BA33/'GDP &amp; growth rate const04-05'!BA$34*100</f>
        <v>7.890262575292946</v>
      </c>
      <c r="BB33" s="38">
        <f>'GDP &amp; growth rate const04-05'!BB33/'GDP &amp; growth rate const04-05'!BB$34*100</f>
        <v>7.858382244476241</v>
      </c>
      <c r="BC33" s="38">
        <f>'GDP &amp; growth rate const04-05'!BC33/'GDP &amp; growth rate const04-05'!BC$34*100</f>
        <v>7.997873753361429</v>
      </c>
      <c r="BD33" s="38">
        <f>'GDP &amp; growth rate const04-05'!BD33/'GDP &amp; growth rate const04-05'!BD$34*100</f>
        <v>7.966743035512438</v>
      </c>
      <c r="BE33" s="38">
        <f>'GDP &amp; growth rate const04-05'!BE33/'GDP &amp; growth rate const04-05'!BE$34*100</f>
        <v>7.966547524022681</v>
      </c>
      <c r="BF33" s="38">
        <f>'GDP &amp; growth rate const04-05'!BF33/'GDP &amp; growth rate const04-05'!BF$34*100</f>
        <v>7.937540987155983</v>
      </c>
      <c r="BG33" s="38">
        <f>'GDP &amp; growth rate const04-05'!BG33/'GDP &amp; growth rate const04-05'!BG$34*100</f>
        <v>7.495979987942371</v>
      </c>
      <c r="BH33" s="38">
        <f>'GDP &amp; growth rate const04-05'!BH33/'GDP &amp; growth rate const04-05'!BH$34*100</f>
        <v>7.292032669701509</v>
      </c>
      <c r="BI33" s="38">
        <f>'GDP &amp; growth rate const04-05'!BI33/'GDP &amp; growth rate const04-05'!BI$34*100</f>
        <v>7.3376238932596065</v>
      </c>
      <c r="BJ33" s="38">
        <f>'GDP &amp; growth rate const04-05'!BJ33/'GDP &amp; growth rate const04-05'!BJ$34*100</f>
        <v>7.240896095592847</v>
      </c>
      <c r="BK33" s="38">
        <f>'GDP &amp; growth rate const04-05'!BK33/'GDP &amp; growth rate const04-05'!BK$34*100</f>
        <v>7.195214508065718</v>
      </c>
      <c r="BL33" s="38">
        <f>'GDP &amp; growth rate const04-05'!BL33/'GDP &amp; growth rate const04-05'!BL$34*100</f>
        <v>7.110164210590507</v>
      </c>
      <c r="BM33" s="38">
        <f>'GDP &amp; growth rate const04-05'!BM33/'GDP &amp; growth rate const04-05'!BM$34*100</f>
        <v>7.267820735479454</v>
      </c>
      <c r="BN33" s="38"/>
      <c r="BO33" s="51">
        <v>9.2</v>
      </c>
      <c r="BP33" s="76" t="s">
        <v>61</v>
      </c>
    </row>
    <row r="34" spans="1:71" s="37" customFormat="1" ht="24" thickBot="1">
      <c r="A34" s="52">
        <v>10</v>
      </c>
      <c r="B34" s="112" t="s">
        <v>112</v>
      </c>
      <c r="C34" s="41">
        <f>'GDP &amp; growth rate const04-05'!C34/'GDP &amp; growth rate const04-05'!C$34*100</f>
        <v>100</v>
      </c>
      <c r="D34" s="41">
        <f>'GDP &amp; growth rate const04-05'!D34/'GDP &amp; growth rate const04-05'!D$34*100</f>
        <v>100</v>
      </c>
      <c r="E34" s="41">
        <f>'GDP &amp; growth rate const04-05'!E34/'GDP &amp; growth rate const04-05'!E$34*100</f>
        <v>100</v>
      </c>
      <c r="F34" s="41">
        <f>'GDP &amp; growth rate const04-05'!F34/'GDP &amp; growth rate const04-05'!F$34*100</f>
        <v>100</v>
      </c>
      <c r="G34" s="41">
        <f>'GDP &amp; growth rate const04-05'!G34/'GDP &amp; growth rate const04-05'!G$34*100</f>
        <v>100</v>
      </c>
      <c r="H34" s="41">
        <f>'GDP &amp; growth rate const04-05'!H34/'GDP &amp; growth rate const04-05'!H$34*100</f>
        <v>100</v>
      </c>
      <c r="I34" s="41">
        <f>'GDP &amp; growth rate const04-05'!I34/'GDP &amp; growth rate const04-05'!I$34*100</f>
        <v>100</v>
      </c>
      <c r="J34" s="41">
        <f>'GDP &amp; growth rate const04-05'!J34/'GDP &amp; growth rate const04-05'!J$34*100</f>
        <v>100</v>
      </c>
      <c r="K34" s="41">
        <f>'GDP &amp; growth rate const04-05'!K34/'GDP &amp; growth rate const04-05'!K$34*100</f>
        <v>100</v>
      </c>
      <c r="L34" s="41">
        <f>'GDP &amp; growth rate const04-05'!L34/'GDP &amp; growth rate const04-05'!L$34*100</f>
        <v>100</v>
      </c>
      <c r="M34" s="41">
        <f>'GDP &amp; growth rate const04-05'!M34/'GDP &amp; growth rate const04-05'!M$34*100</f>
        <v>100</v>
      </c>
      <c r="N34" s="41">
        <f>'GDP &amp; growth rate const04-05'!N34/'GDP &amp; growth rate const04-05'!N$34*100</f>
        <v>100</v>
      </c>
      <c r="O34" s="41">
        <f>'GDP &amp; growth rate const04-05'!O34/'GDP &amp; growth rate const04-05'!O$34*100</f>
        <v>100</v>
      </c>
      <c r="P34" s="41">
        <f>'GDP &amp; growth rate const04-05'!P34/'GDP &amp; growth rate const04-05'!P$34*100</f>
        <v>100</v>
      </c>
      <c r="Q34" s="41">
        <f>'GDP &amp; growth rate const04-05'!Q34/'GDP &amp; growth rate const04-05'!Q$34*100</f>
        <v>100</v>
      </c>
      <c r="R34" s="41">
        <f>'GDP &amp; growth rate const04-05'!R34/'GDP &amp; growth rate const04-05'!R$34*100</f>
        <v>100</v>
      </c>
      <c r="S34" s="42">
        <f>'GDP &amp; growth rate const04-05'!S34/'GDP &amp; growth rate const04-05'!S$34*100</f>
        <v>100</v>
      </c>
      <c r="T34" s="41">
        <f>'GDP &amp; growth rate const04-05'!T34/'GDP &amp; growth rate const04-05'!T$34*100</f>
        <v>100</v>
      </c>
      <c r="U34" s="41">
        <f>'GDP &amp; growth rate const04-05'!U34/'GDP &amp; growth rate const04-05'!U$34*100</f>
        <v>100</v>
      </c>
      <c r="V34" s="41">
        <f>'GDP &amp; growth rate const04-05'!V34/'GDP &amp; growth rate const04-05'!V$34*100</f>
        <v>100</v>
      </c>
      <c r="W34" s="41">
        <f>'GDP &amp; growth rate const04-05'!W34/'GDP &amp; growth rate const04-05'!W$34*100</f>
        <v>100</v>
      </c>
      <c r="X34" s="41">
        <f>'GDP &amp; growth rate const04-05'!X34/'GDP &amp; growth rate const04-05'!X$34*100</f>
        <v>100</v>
      </c>
      <c r="Y34" s="41">
        <f>'GDP &amp; growth rate const04-05'!Y34/'GDP &amp; growth rate const04-05'!Y$34*100</f>
        <v>100</v>
      </c>
      <c r="Z34" s="41">
        <f>'GDP &amp; growth rate const04-05'!Z34/'GDP &amp; growth rate const04-05'!Z$34*100</f>
        <v>100</v>
      </c>
      <c r="AA34" s="41">
        <f>'GDP &amp; growth rate const04-05'!AA34/'GDP &amp; growth rate const04-05'!AA$34*100</f>
        <v>100</v>
      </c>
      <c r="AB34" s="41">
        <f>'GDP &amp; growth rate const04-05'!AB34/'GDP &amp; growth rate const04-05'!AB$34*100</f>
        <v>100</v>
      </c>
      <c r="AC34" s="41">
        <f>'GDP &amp; growth rate const04-05'!AC34/'GDP &amp; growth rate const04-05'!AC$34*100</f>
        <v>100</v>
      </c>
      <c r="AD34" s="41">
        <f>'GDP &amp; growth rate const04-05'!AD34/'GDP &amp; growth rate const04-05'!AD$34*100</f>
        <v>100</v>
      </c>
      <c r="AE34" s="41">
        <f>'GDP &amp; growth rate const04-05'!AE34/'GDP &amp; growth rate const04-05'!AE$34*100</f>
        <v>100</v>
      </c>
      <c r="AF34" s="41">
        <f>'GDP &amp; growth rate const04-05'!AF34/'GDP &amp; growth rate const04-05'!AF$34*100</f>
        <v>100</v>
      </c>
      <c r="AG34" s="41">
        <f>'GDP &amp; growth rate const04-05'!AG34/'GDP &amp; growth rate const04-05'!AG$34*100</f>
        <v>100</v>
      </c>
      <c r="AH34" s="41">
        <f>'GDP &amp; growth rate const04-05'!AH34/'GDP &amp; growth rate const04-05'!AH$34*100</f>
        <v>100</v>
      </c>
      <c r="AI34" s="42">
        <f>'GDP &amp; growth rate const04-05'!AI34/'GDP &amp; growth rate const04-05'!AI$34*100</f>
        <v>100</v>
      </c>
      <c r="AJ34" s="43">
        <f>'GDP &amp; growth rate const04-05'!AJ34/'GDP &amp; growth rate const04-05'!AJ$34*100</f>
        <v>100</v>
      </c>
      <c r="AK34" s="41">
        <f>'GDP &amp; growth rate const04-05'!AK34/'GDP &amp; growth rate const04-05'!AK$34*100</f>
        <v>100</v>
      </c>
      <c r="AL34" s="41">
        <f>'GDP &amp; growth rate const04-05'!AL34/'GDP &amp; growth rate const04-05'!AL$34*100</f>
        <v>100</v>
      </c>
      <c r="AM34" s="41">
        <f>'GDP &amp; growth rate const04-05'!AM34/'GDP &amp; growth rate const04-05'!AM$34*100</f>
        <v>100</v>
      </c>
      <c r="AN34" s="41">
        <f>'GDP &amp; growth rate const04-05'!AN34/'GDP &amp; growth rate const04-05'!AN$34*100</f>
        <v>100</v>
      </c>
      <c r="AO34" s="41">
        <f>'GDP &amp; growth rate const04-05'!AO34/'GDP &amp; growth rate const04-05'!AO$34*100</f>
        <v>100</v>
      </c>
      <c r="AP34" s="41">
        <f>'GDP &amp; growth rate const04-05'!AP34/'GDP &amp; growth rate const04-05'!AP$34*100</f>
        <v>100</v>
      </c>
      <c r="AQ34" s="41">
        <f>'GDP &amp; growth rate const04-05'!AQ34/'GDP &amp; growth rate const04-05'!AQ$34*100</f>
        <v>100</v>
      </c>
      <c r="AR34" s="41">
        <f>'GDP &amp; growth rate const04-05'!AR34/'GDP &amp; growth rate const04-05'!AR$34*100</f>
        <v>100</v>
      </c>
      <c r="AS34" s="41">
        <f>'GDP &amp; growth rate const04-05'!AS34/'GDP &amp; growth rate const04-05'!AS$34*100</f>
        <v>100</v>
      </c>
      <c r="AT34" s="41">
        <f>'GDP &amp; growth rate const04-05'!AT34/'GDP &amp; growth rate const04-05'!AT$34*100</f>
        <v>100</v>
      </c>
      <c r="AU34" s="41">
        <f>'GDP &amp; growth rate const04-05'!AU34/'GDP &amp; growth rate const04-05'!AU$34*100</f>
        <v>100</v>
      </c>
      <c r="AV34" s="41">
        <f>'GDP &amp; growth rate const04-05'!AV34/'GDP &amp; growth rate const04-05'!AV$34*100</f>
        <v>100</v>
      </c>
      <c r="AW34" s="41">
        <f>'GDP &amp; growth rate const04-05'!AW34/'GDP &amp; growth rate const04-05'!AW$34*100</f>
        <v>100</v>
      </c>
      <c r="AX34" s="42">
        <f>'GDP &amp; growth rate const04-05'!AX34/'GDP &amp; growth rate const04-05'!AX$34*100</f>
        <v>100</v>
      </c>
      <c r="AY34" s="41">
        <f>'GDP &amp; growth rate const04-05'!AY34/'GDP &amp; growth rate const04-05'!AY$34*100</f>
        <v>100</v>
      </c>
      <c r="AZ34" s="41">
        <f>'GDP &amp; growth rate const04-05'!AZ34/'GDP &amp; growth rate const04-05'!AZ$34*100</f>
        <v>100</v>
      </c>
      <c r="BA34" s="41">
        <f>'GDP &amp; growth rate const04-05'!BA34/'GDP &amp; growth rate const04-05'!BA$34*100</f>
        <v>100</v>
      </c>
      <c r="BB34" s="41">
        <f>'GDP &amp; growth rate const04-05'!BB34/'GDP &amp; growth rate const04-05'!BB$34*100</f>
        <v>100</v>
      </c>
      <c r="BC34" s="41">
        <f>'GDP &amp; growth rate const04-05'!BC34/'GDP &amp; growth rate const04-05'!BC$34*100</f>
        <v>100</v>
      </c>
      <c r="BD34" s="41">
        <f>'GDP &amp; growth rate const04-05'!BD34/'GDP &amp; growth rate const04-05'!BD$34*100</f>
        <v>100</v>
      </c>
      <c r="BE34" s="41">
        <f>'GDP &amp; growth rate const04-05'!BE34/'GDP &amp; growth rate const04-05'!BE$34*100</f>
        <v>100</v>
      </c>
      <c r="BF34" s="41">
        <f>'GDP &amp; growth rate const04-05'!BF34/'GDP &amp; growth rate const04-05'!BF$34*100</f>
        <v>100</v>
      </c>
      <c r="BG34" s="41">
        <f>'GDP &amp; growth rate const04-05'!BG34/'GDP &amp; growth rate const04-05'!BG$34*100</f>
        <v>100</v>
      </c>
      <c r="BH34" s="41">
        <f>'GDP &amp; growth rate const04-05'!BH34/'GDP &amp; growth rate const04-05'!BH$34*100</f>
        <v>100</v>
      </c>
      <c r="BI34" s="41">
        <f>'GDP &amp; growth rate const04-05'!BI34/'GDP &amp; growth rate const04-05'!BI$34*100</f>
        <v>100</v>
      </c>
      <c r="BJ34" s="41">
        <f>'GDP &amp; growth rate const04-05'!BJ34/'GDP &amp; growth rate const04-05'!BJ$34*100</f>
        <v>100</v>
      </c>
      <c r="BK34" s="41">
        <f>'GDP &amp; growth rate const04-05'!BK34/'GDP &amp; growth rate const04-05'!BK$34*100</f>
        <v>100</v>
      </c>
      <c r="BL34" s="41">
        <f>'GDP &amp; growth rate const04-05'!BL34/'GDP &amp; growth rate const04-05'!BL$34*100</f>
        <v>100</v>
      </c>
      <c r="BM34" s="43">
        <f>'GDP &amp; growth rate const04-05'!BM34/'GDP &amp; growth rate const04-05'!BM$34*100</f>
        <v>100</v>
      </c>
      <c r="BN34" s="43">
        <f>'GDP &amp; growth rate const04-05'!BN34/'GDP &amp; growth rate const04-05'!BN$34*100</f>
        <v>100</v>
      </c>
      <c r="BO34" s="52">
        <v>10</v>
      </c>
      <c r="BP34" s="53" t="s">
        <v>78</v>
      </c>
      <c r="BQ34" s="35"/>
      <c r="BR34" s="35"/>
      <c r="BS34" s="35"/>
    </row>
    <row r="35" spans="1:67" ht="27.75">
      <c r="A35" s="36"/>
      <c r="B35" s="108" t="s">
        <v>126</v>
      </c>
      <c r="C35" s="111"/>
      <c r="D35" s="111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M35" s="38"/>
      <c r="BN35" s="10"/>
      <c r="BO35" s="102" t="s">
        <v>123</v>
      </c>
    </row>
    <row r="36" spans="2:67" ht="27.75">
      <c r="B36" s="110" t="s">
        <v>127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10"/>
      <c r="BO36" s="103" t="s">
        <v>129</v>
      </c>
    </row>
    <row r="37" spans="3:66" ht="27.7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10"/>
    </row>
    <row r="38" spans="3:66" ht="27.75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10"/>
    </row>
    <row r="39" spans="3:66" ht="27.75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10"/>
    </row>
    <row r="40" spans="3:66" ht="27.7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10"/>
    </row>
    <row r="41" spans="3:66" ht="27.7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10"/>
    </row>
    <row r="42" spans="3:66" ht="27.7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10"/>
    </row>
    <row r="43" spans="3:66" ht="27.7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10"/>
    </row>
    <row r="44" spans="3:66" ht="27.7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10"/>
    </row>
    <row r="45" spans="3:66" ht="27.75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10"/>
    </row>
    <row r="46" spans="3:66" ht="27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10"/>
    </row>
    <row r="47" spans="3:66" ht="27.7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10"/>
    </row>
    <row r="48" spans="3:66" ht="27.7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10"/>
    </row>
    <row r="49" spans="3:66" ht="27.7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10"/>
    </row>
    <row r="50" spans="3:66" ht="27.7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10"/>
    </row>
    <row r="51" spans="3:66" ht="27.7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10"/>
    </row>
    <row r="52" spans="3:66" ht="27.7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10"/>
    </row>
    <row r="53" spans="3:66" ht="27.7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10"/>
    </row>
    <row r="54" spans="3:66" ht="27.75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10"/>
    </row>
    <row r="55" spans="3:66" ht="27.75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10"/>
    </row>
    <row r="56" spans="3:66" ht="27.75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10"/>
    </row>
    <row r="57" spans="3:66" ht="27.75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10"/>
    </row>
    <row r="58" spans="3:66" ht="27.75"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10"/>
    </row>
    <row r="59" spans="3:66" ht="28.5" thickBot="1"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23"/>
    </row>
    <row r="60" spans="3:66" ht="27.75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7"/>
    </row>
  </sheetData>
  <sheetProtection/>
  <mergeCells count="20">
    <mergeCell ref="A5:B5"/>
    <mergeCell ref="A6:B6"/>
    <mergeCell ref="C2:S2"/>
    <mergeCell ref="C4:S4"/>
    <mergeCell ref="AY2:BN2"/>
    <mergeCell ref="AY3:BN3"/>
    <mergeCell ref="C1:S1"/>
    <mergeCell ref="C3:S3"/>
    <mergeCell ref="AJ1:AX1"/>
    <mergeCell ref="AJ3:AX3"/>
    <mergeCell ref="T2:AI2"/>
    <mergeCell ref="T3:AI3"/>
    <mergeCell ref="BO6:BP6"/>
    <mergeCell ref="T4:AI4"/>
    <mergeCell ref="AJ4:AX4"/>
    <mergeCell ref="AY4:BN4"/>
    <mergeCell ref="BO5:BP5"/>
    <mergeCell ref="AY1:BN1"/>
    <mergeCell ref="T1:AI1"/>
    <mergeCell ref="AJ2:AX2"/>
  </mergeCells>
  <printOptions/>
  <pageMargins left="0.75" right="0.75" top="1" bottom="1" header="0.5" footer="0.5"/>
  <pageSetup horizontalDpi="600" verticalDpi="600" orientation="landscape" scale="26" r:id="rId1"/>
  <colBreaks count="3" manualBreakCount="3">
    <brk id="19" max="65535" man="1"/>
    <brk id="35" max="65535" man="1"/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Administrator</cp:lastModifiedBy>
  <cp:lastPrinted>2014-03-06T09:47:42Z</cp:lastPrinted>
  <dcterms:created xsi:type="dcterms:W3CDTF">1997-06-05T06:12:36Z</dcterms:created>
  <dcterms:modified xsi:type="dcterms:W3CDTF">2024-01-19T07:07:26Z</dcterms:modified>
  <cp:category/>
  <cp:version/>
  <cp:contentType/>
  <cp:contentStatus/>
</cp:coreProperties>
</file>